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ulletin ~ SouthWare\"/>
    </mc:Choice>
  </mc:AlternateContent>
  <bookViews>
    <workbookView xWindow="0" yWindow="5184" windowWidth="15012" windowHeight="12588"/>
  </bookViews>
  <sheets>
    <sheet name="Dent App Pg1" sheetId="6" r:id="rId1"/>
    <sheet name="Dent App Pg2" sheetId="3" r:id="rId2"/>
    <sheet name="Order Form" sheetId="5" r:id="rId3"/>
  </sheets>
  <externalReferences>
    <externalReference r:id="rId4"/>
    <externalReference r:id="rId5"/>
  </externalReferences>
  <definedNames>
    <definedName name="_xlnm._FilterDatabase" localSheetId="0" hidden="1">'Dent App Pg1'!#REF!</definedName>
    <definedName name="_xlnm._FilterDatabase" localSheetId="1" hidden="1">'Dent App Pg2'!#REF!</definedName>
    <definedName name="_xlnm._FilterDatabase" localSheetId="2" hidden="1">'Order Form'!$B$4:$I$425</definedName>
    <definedName name="a" localSheetId="0">#REF!</definedName>
    <definedName name="a" localSheetId="1">#REF!</definedName>
    <definedName name="a" localSheetId="2">#REF!</definedName>
    <definedName name="a">#REF!</definedName>
    <definedName name="Address_2" localSheetId="0">#REF!</definedName>
    <definedName name="Address_2" localSheetId="1">#REF!</definedName>
    <definedName name="Address_2" localSheetId="2">#REF!</definedName>
    <definedName name="Address_2">#REF!</definedName>
    <definedName name="Bill2" localSheetId="0">#REF!</definedName>
    <definedName name="Bill2" localSheetId="1">#REF!</definedName>
    <definedName name="Bill2" localSheetId="2">#REF!</definedName>
    <definedName name="Bill2">#REF!</definedName>
    <definedName name="Box?" localSheetId="0">#REF!</definedName>
    <definedName name="Box?" localSheetId="1">#REF!</definedName>
    <definedName name="Box?" localSheetId="2">#REF!</definedName>
    <definedName name="Box?">#REF!</definedName>
    <definedName name="Country_2" localSheetId="0">#REF!</definedName>
    <definedName name="Country_2" localSheetId="1">#REF!</definedName>
    <definedName name="Country_2" localSheetId="2">#REF!</definedName>
    <definedName name="Country_2">#REF!</definedName>
    <definedName name="Delivery_2" localSheetId="0">#REF!</definedName>
    <definedName name="Delivery_2" localSheetId="1">#REF!</definedName>
    <definedName name="Delivery_2" localSheetId="2">#REF!</definedName>
    <definedName name="Delivery_2">#REF!</definedName>
    <definedName name="OLE_LINK11" localSheetId="0">'Dent App Pg1'!#REF!</definedName>
    <definedName name="OLE_LINK11" localSheetId="1">'Dent App Pg2'!#REF!</definedName>
    <definedName name="OLE_LINK11" localSheetId="2">'Order Form'!$B$268</definedName>
    <definedName name="OLE_LINK12" localSheetId="0">'Dent App Pg1'!#REF!</definedName>
    <definedName name="OLE_LINK12" localSheetId="1">'Dent App Pg2'!#REF!</definedName>
    <definedName name="OLE_LINK12" localSheetId="2">'Order Form'!$C$105</definedName>
    <definedName name="OLE_LINK14" localSheetId="0">'Dent App Pg1'!#REF!</definedName>
    <definedName name="OLE_LINK14" localSheetId="1">'Dent App Pg2'!#REF!</definedName>
    <definedName name="OLE_LINK14" localSheetId="2">'Order Form'!#REF!</definedName>
    <definedName name="OLE_LINK16" localSheetId="0">'Dent App Pg1'!#REF!</definedName>
    <definedName name="OLE_LINK16" localSheetId="1">'Dent App Pg2'!#REF!</definedName>
    <definedName name="OLE_LINK16" localSheetId="2">'Order Form'!#REF!</definedName>
    <definedName name="OLE_LINK18" localSheetId="0">'Dent App Pg1'!#REF!</definedName>
    <definedName name="OLE_LINK18" localSheetId="1">'Dent App Pg2'!#REF!</definedName>
    <definedName name="OLE_LINK18" localSheetId="2">'Order Form'!#REF!</definedName>
    <definedName name="OLE_LINK19" localSheetId="0">'Dent App Pg1'!#REF!</definedName>
    <definedName name="OLE_LINK19" localSheetId="1">'Dent App Pg2'!#REF!</definedName>
    <definedName name="OLE_LINK19" localSheetId="2">'Order Form'!$B$42</definedName>
    <definedName name="OLE_LINK2" localSheetId="0">'Dent App Pg1'!#REF!</definedName>
    <definedName name="OLE_LINK2" localSheetId="1">'Dent App Pg2'!#REF!</definedName>
    <definedName name="OLE_LINK2" localSheetId="2">'Order Form'!$B$5</definedName>
    <definedName name="OLE_LINK4" localSheetId="0">'Dent App Pg1'!#REF!</definedName>
    <definedName name="OLE_LINK4" localSheetId="1">'Dent App Pg2'!#REF!</definedName>
    <definedName name="OLE_LINK4" localSheetId="2">'Order Form'!$B$98</definedName>
    <definedName name="OLE_LINK6" localSheetId="0">'Dent App Pg1'!#REF!</definedName>
    <definedName name="OLE_LINK6" localSheetId="1">'Dent App Pg2'!#REF!</definedName>
    <definedName name="OLE_LINK6" localSheetId="2">'Order Form'!$C$208</definedName>
    <definedName name="OLE_LINK8" localSheetId="2">'Order Form'!#REF!</definedName>
    <definedName name="_xlnm.Print_Area" localSheetId="0">'Dent App Pg1'!$A$1:$Q$54</definedName>
    <definedName name="_xlnm.Print_Area" localSheetId="1">'Dent App Pg2'!$A$1:$H$52</definedName>
    <definedName name="_xlnm.Print_Area" localSheetId="2">'Order Form'!$B$1:$I$430</definedName>
    <definedName name="_xlnm.Print_Titles" localSheetId="0">'Dent App Pg1'!#REF!</definedName>
    <definedName name="_xlnm.Print_Titles" localSheetId="1">'Dent App Pg2'!#REF!</definedName>
    <definedName name="_xlnm.Print_Titles" localSheetId="2">'Order Form'!$4:$4</definedName>
    <definedName name="Ship?" localSheetId="0">[1]Sheet2!$A$3:$A$4</definedName>
    <definedName name="Ship?">[2]Sheet2!$A$3:$A$4</definedName>
    <definedName name="Ship2" localSheetId="0">#REF!</definedName>
    <definedName name="Ship2" localSheetId="1">#REF!</definedName>
    <definedName name="Ship2" localSheetId="2">#REF!</definedName>
    <definedName name="Ship2">#REF!</definedName>
    <definedName name="Yes2" localSheetId="0">#REF!</definedName>
    <definedName name="Yes2" localSheetId="1">#REF!</definedName>
    <definedName name="Yes2" localSheetId="2">#REF!</definedName>
    <definedName name="Yes2">#REF!</definedName>
  </definedNames>
  <calcPr calcId="162913"/>
</workbook>
</file>

<file path=xl/calcChain.xml><?xml version="1.0" encoding="utf-8"?>
<calcChain xmlns="http://schemas.openxmlformats.org/spreadsheetml/2006/main">
  <c r="G424" i="5" l="1"/>
  <c r="G356" i="5" l="1"/>
  <c r="G355" i="5"/>
  <c r="G177" i="5"/>
  <c r="G179" i="5"/>
  <c r="G178" i="5"/>
  <c r="G166" i="5"/>
  <c r="G165" i="5"/>
  <c r="G170" i="5"/>
  <c r="G264" i="5"/>
  <c r="G263" i="5"/>
  <c r="G265" i="5"/>
  <c r="G139" i="5"/>
  <c r="I104" i="5"/>
  <c r="G104" i="5"/>
  <c r="I89" i="5"/>
  <c r="G89" i="5"/>
  <c r="I62" i="5"/>
  <c r="G62" i="5"/>
  <c r="I21" i="5"/>
  <c r="G21" i="5"/>
  <c r="G7" i="5"/>
  <c r="G409" i="5" l="1"/>
  <c r="I377" i="5" l="1"/>
  <c r="G377" i="5"/>
  <c r="G65" i="5" l="1"/>
  <c r="I65" i="5"/>
  <c r="I154" i="5"/>
  <c r="G154" i="5"/>
  <c r="G172" i="5"/>
  <c r="D425" i="5" l="1"/>
  <c r="G415" i="5" l="1"/>
  <c r="I415" i="5"/>
  <c r="G416" i="5"/>
  <c r="I416" i="5"/>
  <c r="G417" i="5"/>
  <c r="I417" i="5"/>
  <c r="G418" i="5"/>
  <c r="I418" i="5"/>
  <c r="I366" i="5" l="1"/>
  <c r="G366" i="5"/>
  <c r="I365" i="5"/>
  <c r="G365" i="5"/>
  <c r="I193" i="5" l="1"/>
  <c r="I357" i="5"/>
  <c r="G357" i="5"/>
  <c r="I257" i="5"/>
  <c r="G257" i="5"/>
  <c r="I181" i="5"/>
  <c r="G6" i="5"/>
  <c r="I422" i="5"/>
  <c r="G422" i="5"/>
  <c r="I421" i="5"/>
  <c r="G421" i="5"/>
  <c r="I420" i="5"/>
  <c r="G420" i="5"/>
  <c r="I361" i="5"/>
  <c r="G361" i="5"/>
  <c r="I408" i="5"/>
  <c r="G408" i="5"/>
  <c r="I407" i="5"/>
  <c r="G407" i="5"/>
  <c r="I405" i="5"/>
  <c r="G405" i="5"/>
  <c r="I403" i="5"/>
  <c r="G403" i="5"/>
  <c r="I402" i="5"/>
  <c r="G402" i="5"/>
  <c r="I401" i="5"/>
  <c r="G401" i="5"/>
  <c r="I400" i="5"/>
  <c r="G400" i="5"/>
  <c r="I399" i="5"/>
  <c r="G399" i="5"/>
  <c r="I398" i="5"/>
  <c r="G398" i="5"/>
  <c r="I397" i="5"/>
  <c r="G397" i="5"/>
  <c r="I396" i="5"/>
  <c r="G396" i="5"/>
  <c r="I395" i="5"/>
  <c r="G395" i="5"/>
  <c r="I394" i="5"/>
  <c r="G394" i="5"/>
  <c r="I393" i="5"/>
  <c r="G393" i="5"/>
  <c r="I392" i="5"/>
  <c r="G392" i="5"/>
  <c r="I391" i="5"/>
  <c r="G391" i="5"/>
  <c r="I390" i="5"/>
  <c r="G390" i="5"/>
  <c r="I360" i="5"/>
  <c r="G360" i="5"/>
  <c r="I389" i="5"/>
  <c r="G389" i="5"/>
  <c r="I388" i="5"/>
  <c r="G388" i="5"/>
  <c r="I387" i="5"/>
  <c r="G387" i="5"/>
  <c r="I386" i="5"/>
  <c r="G386" i="5"/>
  <c r="I384" i="5"/>
  <c r="G384" i="5"/>
  <c r="I383" i="5"/>
  <c r="G383" i="5"/>
  <c r="I382" i="5"/>
  <c r="G382" i="5"/>
  <c r="I381" i="5"/>
  <c r="G381" i="5"/>
  <c r="I354" i="5"/>
  <c r="G354" i="5"/>
  <c r="I380" i="5"/>
  <c r="G380" i="5"/>
  <c r="I379" i="5"/>
  <c r="G379" i="5"/>
  <c r="I378" i="5"/>
  <c r="G378" i="5"/>
  <c r="I376" i="5"/>
  <c r="G376" i="5"/>
  <c r="I375" i="5"/>
  <c r="G375" i="5"/>
  <c r="I373" i="5"/>
  <c r="G373" i="5"/>
  <c r="I372" i="5"/>
  <c r="G372" i="5"/>
  <c r="I371" i="5"/>
  <c r="G371" i="5"/>
  <c r="I370" i="5"/>
  <c r="G370" i="5"/>
  <c r="I369" i="5"/>
  <c r="G369" i="5"/>
  <c r="I368" i="5"/>
  <c r="G368" i="5"/>
  <c r="I367" i="5"/>
  <c r="G367" i="5"/>
  <c r="I364" i="5"/>
  <c r="I353" i="5"/>
  <c r="I352" i="5"/>
  <c r="G352" i="5"/>
  <c r="I350" i="5"/>
  <c r="G350" i="5"/>
  <c r="I348" i="5"/>
  <c r="G348" i="5"/>
  <c r="I347" i="5"/>
  <c r="G347" i="5"/>
  <c r="I346" i="5"/>
  <c r="G346" i="5"/>
  <c r="I345" i="5"/>
  <c r="G345" i="5"/>
  <c r="I344" i="5"/>
  <c r="G344" i="5"/>
  <c r="I343" i="5"/>
  <c r="G343" i="5"/>
  <c r="I340" i="5"/>
  <c r="G340" i="5"/>
  <c r="I339" i="5"/>
  <c r="G339" i="5"/>
  <c r="I338" i="5"/>
  <c r="G338" i="5"/>
  <c r="I337" i="5"/>
  <c r="G337" i="5"/>
  <c r="I336" i="5"/>
  <c r="G336" i="5"/>
  <c r="I335" i="5"/>
  <c r="G335" i="5"/>
  <c r="I334" i="5"/>
  <c r="G334" i="5"/>
  <c r="I333" i="5"/>
  <c r="G333" i="5"/>
  <c r="I332" i="5"/>
  <c r="G332" i="5"/>
  <c r="I331" i="5"/>
  <c r="G331" i="5"/>
  <c r="I330" i="5"/>
  <c r="G330" i="5"/>
  <c r="I329" i="5"/>
  <c r="G329" i="5"/>
  <c r="I328" i="5"/>
  <c r="G328" i="5"/>
  <c r="I327" i="5"/>
  <c r="G327" i="5"/>
  <c r="I326" i="5"/>
  <c r="G326" i="5"/>
  <c r="I325" i="5"/>
  <c r="G325" i="5"/>
  <c r="I324" i="5"/>
  <c r="G324" i="5"/>
  <c r="I323" i="5"/>
  <c r="G323" i="5"/>
  <c r="I322" i="5"/>
  <c r="G322" i="5"/>
  <c r="I321" i="5"/>
  <c r="G321" i="5"/>
  <c r="I320" i="5"/>
  <c r="G320" i="5"/>
  <c r="I319" i="5"/>
  <c r="G319" i="5"/>
  <c r="I317" i="5"/>
  <c r="G317" i="5"/>
  <c r="I316" i="5"/>
  <c r="G316" i="5"/>
  <c r="I315" i="5"/>
  <c r="G315" i="5"/>
  <c r="I314" i="5"/>
  <c r="G314" i="5"/>
  <c r="I313" i="5"/>
  <c r="G313" i="5"/>
  <c r="I312" i="5"/>
  <c r="G312" i="5"/>
  <c r="I311" i="5"/>
  <c r="G311" i="5"/>
  <c r="I310" i="5"/>
  <c r="G310" i="5"/>
  <c r="I309" i="5"/>
  <c r="G309" i="5"/>
  <c r="I308" i="5"/>
  <c r="G308" i="5"/>
  <c r="I306" i="5"/>
  <c r="G306" i="5"/>
  <c r="I305" i="5"/>
  <c r="G305" i="5"/>
  <c r="I304" i="5"/>
  <c r="G304" i="5"/>
  <c r="I303" i="5"/>
  <c r="G303" i="5"/>
  <c r="I302" i="5"/>
  <c r="G302" i="5"/>
  <c r="I301" i="5"/>
  <c r="G301" i="5"/>
  <c r="I300" i="5"/>
  <c r="G300" i="5"/>
  <c r="I299" i="5"/>
  <c r="G299" i="5"/>
  <c r="I298" i="5"/>
  <c r="G298" i="5"/>
  <c r="I297" i="5"/>
  <c r="G297" i="5"/>
  <c r="I296" i="5"/>
  <c r="G296" i="5"/>
  <c r="I295" i="5"/>
  <c r="G295" i="5"/>
  <c r="I294" i="5"/>
  <c r="G294" i="5"/>
  <c r="I293" i="5"/>
  <c r="G293" i="5"/>
  <c r="I292" i="5"/>
  <c r="G292" i="5"/>
  <c r="I291" i="5"/>
  <c r="G291" i="5"/>
  <c r="I290" i="5"/>
  <c r="G290" i="5"/>
  <c r="I289" i="5"/>
  <c r="G289" i="5"/>
  <c r="I288" i="5"/>
  <c r="G288" i="5"/>
  <c r="I287" i="5"/>
  <c r="G287" i="5"/>
  <c r="I286" i="5"/>
  <c r="G286" i="5"/>
  <c r="I285" i="5"/>
  <c r="G285" i="5"/>
  <c r="I284" i="5"/>
  <c r="G284" i="5"/>
  <c r="I283" i="5"/>
  <c r="G283" i="5"/>
  <c r="I282" i="5"/>
  <c r="G282" i="5"/>
  <c r="I281" i="5"/>
  <c r="G281" i="5"/>
  <c r="I280" i="5"/>
  <c r="G280" i="5"/>
  <c r="I279" i="5"/>
  <c r="G279" i="5"/>
  <c r="I278" i="5"/>
  <c r="G278" i="5"/>
  <c r="I277" i="5"/>
  <c r="G277" i="5"/>
  <c r="I276" i="5"/>
  <c r="G276" i="5"/>
  <c r="I275" i="5"/>
  <c r="G275" i="5"/>
  <c r="I274" i="5"/>
  <c r="G274" i="5"/>
  <c r="I273" i="5"/>
  <c r="G273" i="5"/>
  <c r="I272" i="5"/>
  <c r="G272" i="5"/>
  <c r="I271" i="5"/>
  <c r="G271" i="5"/>
  <c r="I270" i="5"/>
  <c r="G270" i="5"/>
  <c r="I269" i="5"/>
  <c r="G269" i="5"/>
  <c r="I268" i="5"/>
  <c r="G268" i="5"/>
  <c r="I267" i="5"/>
  <c r="I266" i="5"/>
  <c r="I262" i="5"/>
  <c r="G262" i="5"/>
  <c r="I261" i="5"/>
  <c r="G261" i="5"/>
  <c r="I258" i="5"/>
  <c r="G258" i="5"/>
  <c r="I256" i="5"/>
  <c r="I255" i="5"/>
  <c r="G255" i="5"/>
  <c r="I254" i="5"/>
  <c r="G254" i="5"/>
  <c r="I253" i="5"/>
  <c r="G253" i="5"/>
  <c r="I252" i="5"/>
  <c r="G252" i="5"/>
  <c r="I251" i="5"/>
  <c r="G251" i="5"/>
  <c r="I248" i="5"/>
  <c r="G248" i="5"/>
  <c r="I247" i="5"/>
  <c r="I246" i="5"/>
  <c r="I245" i="5"/>
  <c r="G245" i="5"/>
  <c r="I244" i="5"/>
  <c r="G244" i="5"/>
  <c r="I243" i="5"/>
  <c r="G243" i="5"/>
  <c r="I242" i="5"/>
  <c r="G242" i="5"/>
  <c r="I241" i="5"/>
  <c r="G241" i="5"/>
  <c r="I240" i="5"/>
  <c r="G240" i="5"/>
  <c r="I239" i="5"/>
  <c r="G239" i="5"/>
  <c r="I238" i="5"/>
  <c r="G238" i="5"/>
  <c r="I237" i="5"/>
  <c r="I236" i="5"/>
  <c r="G236" i="5"/>
  <c r="I235" i="5"/>
  <c r="G235" i="5"/>
  <c r="I234" i="5"/>
  <c r="G234" i="5"/>
  <c r="I233" i="5"/>
  <c r="G233" i="5"/>
  <c r="I232" i="5"/>
  <c r="G232" i="5"/>
  <c r="I231" i="5"/>
  <c r="I230" i="5"/>
  <c r="G230" i="5"/>
  <c r="I229" i="5"/>
  <c r="G229" i="5"/>
  <c r="I228" i="5"/>
  <c r="G228" i="5"/>
  <c r="I227" i="5"/>
  <c r="I226" i="5"/>
  <c r="G226" i="5"/>
  <c r="I225" i="5"/>
  <c r="G225" i="5"/>
  <c r="I224" i="5"/>
  <c r="G224" i="5"/>
  <c r="I223" i="5"/>
  <c r="G223" i="5"/>
  <c r="I222" i="5"/>
  <c r="G222" i="5"/>
  <c r="I221" i="5"/>
  <c r="I220" i="5"/>
  <c r="I217" i="5"/>
  <c r="G217" i="5"/>
  <c r="I216" i="5"/>
  <c r="G216" i="5"/>
  <c r="I215" i="5"/>
  <c r="I214" i="5"/>
  <c r="G214" i="5"/>
  <c r="I213" i="5"/>
  <c r="G213" i="5"/>
  <c r="I212" i="5"/>
  <c r="I211" i="5"/>
  <c r="G211" i="5"/>
  <c r="I210" i="5"/>
  <c r="G210" i="5"/>
  <c r="I209" i="5"/>
  <c r="G209" i="5"/>
  <c r="I207" i="5"/>
  <c r="G207" i="5"/>
  <c r="I206" i="5"/>
  <c r="G206" i="5"/>
  <c r="I205" i="5"/>
  <c r="G205" i="5"/>
  <c r="I204" i="5"/>
  <c r="I202" i="5"/>
  <c r="G202" i="5"/>
  <c r="I201" i="5"/>
  <c r="G201" i="5"/>
  <c r="I200" i="5"/>
  <c r="G200" i="5"/>
  <c r="I199" i="5"/>
  <c r="G199" i="5"/>
  <c r="I198" i="5"/>
  <c r="G198" i="5"/>
  <c r="I197" i="5"/>
  <c r="G197" i="5"/>
  <c r="I195" i="5"/>
  <c r="G195" i="5"/>
  <c r="G193" i="5"/>
  <c r="I192" i="5"/>
  <c r="G192" i="5"/>
  <c r="I191" i="5"/>
  <c r="G191" i="5"/>
  <c r="I190" i="5"/>
  <c r="I189" i="5"/>
  <c r="G189" i="5"/>
  <c r="I188" i="5"/>
  <c r="G188" i="5"/>
  <c r="I187" i="5"/>
  <c r="G187" i="5"/>
  <c r="I186" i="5"/>
  <c r="I184" i="5"/>
  <c r="G184" i="5"/>
  <c r="I183" i="5"/>
  <c r="G183" i="5"/>
  <c r="I182" i="5"/>
  <c r="G182" i="5"/>
  <c r="I176" i="5"/>
  <c r="G176" i="5"/>
  <c r="I175" i="5"/>
  <c r="G175" i="5"/>
  <c r="I174" i="5"/>
  <c r="G174" i="5"/>
  <c r="I173" i="5"/>
  <c r="G173" i="5"/>
  <c r="I169" i="5"/>
  <c r="G169" i="5"/>
  <c r="I168" i="5"/>
  <c r="G168" i="5"/>
  <c r="I167" i="5"/>
  <c r="G167" i="5"/>
  <c r="I164" i="5"/>
  <c r="G164" i="5"/>
  <c r="I163" i="5"/>
  <c r="G163" i="5"/>
  <c r="I162" i="5"/>
  <c r="I160" i="5"/>
  <c r="G160" i="5"/>
  <c r="I158" i="5"/>
  <c r="G158" i="5"/>
  <c r="I157" i="5"/>
  <c r="I156" i="5"/>
  <c r="G156" i="5"/>
  <c r="I155" i="5"/>
  <c r="G155" i="5"/>
  <c r="I153" i="5"/>
  <c r="G153" i="5"/>
  <c r="I152" i="5"/>
  <c r="G152" i="5"/>
  <c r="I151" i="5"/>
  <c r="G151" i="5"/>
  <c r="I150" i="5"/>
  <c r="G150" i="5"/>
  <c r="I149" i="5"/>
  <c r="G149" i="5"/>
  <c r="I148" i="5"/>
  <c r="G148" i="5"/>
  <c r="I146" i="5"/>
  <c r="G146" i="5"/>
  <c r="I144" i="5"/>
  <c r="G144" i="5"/>
  <c r="I142" i="5"/>
  <c r="G142" i="5"/>
  <c r="I141" i="5"/>
  <c r="G141" i="5"/>
  <c r="I140" i="5"/>
  <c r="I138" i="5"/>
  <c r="G138" i="5"/>
  <c r="I137" i="5"/>
  <c r="G137" i="5"/>
  <c r="I136" i="5"/>
  <c r="G136" i="5"/>
  <c r="I135" i="5"/>
  <c r="G135" i="5"/>
  <c r="I134" i="5"/>
  <c r="G134" i="5"/>
  <c r="I133" i="5"/>
  <c r="G133" i="5"/>
  <c r="I132" i="5"/>
  <c r="G132" i="5"/>
  <c r="I131" i="5"/>
  <c r="G131" i="5"/>
  <c r="I130" i="5"/>
  <c r="I129" i="5"/>
  <c r="I126" i="5"/>
  <c r="G126" i="5"/>
  <c r="I125" i="5"/>
  <c r="G125" i="5"/>
  <c r="I122" i="5"/>
  <c r="G122" i="5"/>
  <c r="I121" i="5"/>
  <c r="G121" i="5"/>
  <c r="I120" i="5"/>
  <c r="G120" i="5"/>
  <c r="I117" i="5"/>
  <c r="G117" i="5"/>
  <c r="I116" i="5"/>
  <c r="G116" i="5"/>
  <c r="I112" i="5"/>
  <c r="G112" i="5"/>
  <c r="I111" i="5"/>
  <c r="G111" i="5"/>
  <c r="I108" i="5"/>
  <c r="G108" i="5"/>
  <c r="I107" i="5"/>
  <c r="I106" i="5"/>
  <c r="G106" i="5"/>
  <c r="I105" i="5"/>
  <c r="G105" i="5"/>
  <c r="I103" i="5"/>
  <c r="G103" i="5"/>
  <c r="I102" i="5"/>
  <c r="G102" i="5"/>
  <c r="I101" i="5"/>
  <c r="I100" i="5"/>
  <c r="G100" i="5"/>
  <c r="I99" i="5"/>
  <c r="G99" i="5"/>
  <c r="I98" i="5"/>
  <c r="G98" i="5"/>
  <c r="I97" i="5"/>
  <c r="I96" i="5"/>
  <c r="G96" i="5"/>
  <c r="I95" i="5"/>
  <c r="G95" i="5"/>
  <c r="I94" i="5"/>
  <c r="G94" i="5"/>
  <c r="I93" i="5"/>
  <c r="I92" i="5"/>
  <c r="G92" i="5"/>
  <c r="I91" i="5"/>
  <c r="G91" i="5"/>
  <c r="I90" i="5"/>
  <c r="G90" i="5"/>
  <c r="I88" i="5"/>
  <c r="G88" i="5"/>
  <c r="I87" i="5"/>
  <c r="G87" i="5"/>
  <c r="I86" i="5"/>
  <c r="G86" i="5"/>
  <c r="I85" i="5"/>
  <c r="G85" i="5"/>
  <c r="I84" i="5"/>
  <c r="G84" i="5"/>
  <c r="I83" i="5"/>
  <c r="G83" i="5"/>
  <c r="I82" i="5"/>
  <c r="G82" i="5"/>
  <c r="I81" i="5"/>
  <c r="G81" i="5"/>
  <c r="I80" i="5"/>
  <c r="G80" i="5"/>
  <c r="I79" i="5"/>
  <c r="G79" i="5"/>
  <c r="I78" i="5"/>
  <c r="G78" i="5"/>
  <c r="I77" i="5"/>
  <c r="I76" i="5"/>
  <c r="G76" i="5"/>
  <c r="I75" i="5"/>
  <c r="G75" i="5"/>
  <c r="I74" i="5"/>
  <c r="G74" i="5"/>
  <c r="I73" i="5"/>
  <c r="G73" i="5"/>
  <c r="I72" i="5"/>
  <c r="G72" i="5"/>
  <c r="I71" i="5"/>
  <c r="G71" i="5"/>
  <c r="I70" i="5"/>
  <c r="G70" i="5"/>
  <c r="I69" i="5"/>
  <c r="G69" i="5"/>
  <c r="I68" i="5"/>
  <c r="G68" i="5"/>
  <c r="I67" i="5"/>
  <c r="G67" i="5"/>
  <c r="I66" i="5"/>
  <c r="G66" i="5"/>
  <c r="I64" i="5"/>
  <c r="G64" i="5"/>
  <c r="I63" i="5"/>
  <c r="I61" i="5"/>
  <c r="G61" i="5"/>
  <c r="I60" i="5"/>
  <c r="I59" i="5"/>
  <c r="G59" i="5"/>
  <c r="I58" i="5"/>
  <c r="G58" i="5"/>
  <c r="I57" i="5"/>
  <c r="I56" i="5"/>
  <c r="G56" i="5"/>
  <c r="I55" i="5"/>
  <c r="G55" i="5"/>
  <c r="I54" i="5"/>
  <c r="I53" i="5"/>
  <c r="G53" i="5"/>
  <c r="I52" i="5"/>
  <c r="G52" i="5"/>
  <c r="I51" i="5"/>
  <c r="G51" i="5"/>
  <c r="I50" i="5"/>
  <c r="G50" i="5"/>
  <c r="I49" i="5"/>
  <c r="G49" i="5"/>
  <c r="I48" i="5"/>
  <c r="G48" i="5"/>
  <c r="I47" i="5"/>
  <c r="G47" i="5"/>
  <c r="I46" i="5"/>
  <c r="G46" i="5"/>
  <c r="I45" i="5"/>
  <c r="G45" i="5"/>
  <c r="I44" i="5"/>
  <c r="G44" i="5"/>
  <c r="I43" i="5"/>
  <c r="G43" i="5"/>
  <c r="I42" i="5"/>
  <c r="G42" i="5"/>
  <c r="I41" i="5"/>
  <c r="G41" i="5"/>
  <c r="I40" i="5"/>
  <c r="G40" i="5"/>
  <c r="I39" i="5"/>
  <c r="G39" i="5"/>
  <c r="I38" i="5"/>
  <c r="G38" i="5"/>
  <c r="I37" i="5"/>
  <c r="G37" i="5"/>
  <c r="I36" i="5"/>
  <c r="G36" i="5"/>
  <c r="I35" i="5"/>
  <c r="G35" i="5"/>
  <c r="I34" i="5"/>
  <c r="G34" i="5"/>
  <c r="I33" i="5"/>
  <c r="G33" i="5"/>
  <c r="I32" i="5"/>
  <c r="G32" i="5"/>
  <c r="I31" i="5"/>
  <c r="G31" i="5"/>
  <c r="I30" i="5"/>
  <c r="G30" i="5"/>
  <c r="I29" i="5"/>
  <c r="G29" i="5"/>
  <c r="I28" i="5"/>
  <c r="G28" i="5"/>
  <c r="I27" i="5"/>
  <c r="G27" i="5"/>
  <c r="I26" i="5"/>
  <c r="G26" i="5"/>
  <c r="I25" i="5"/>
  <c r="G25" i="5"/>
  <c r="I24" i="5"/>
  <c r="G24" i="5"/>
  <c r="I23" i="5"/>
  <c r="I22" i="5"/>
  <c r="G22" i="5"/>
  <c r="I20" i="5"/>
  <c r="G20" i="5"/>
  <c r="I19" i="5"/>
  <c r="G19" i="5"/>
  <c r="I18" i="5"/>
  <c r="G18" i="5"/>
  <c r="I17" i="5"/>
  <c r="G17" i="5"/>
  <c r="I16" i="5"/>
  <c r="G16" i="5"/>
  <c r="I15" i="5"/>
  <c r="G15" i="5"/>
  <c r="I14" i="5"/>
  <c r="G14" i="5"/>
  <c r="I13" i="5"/>
  <c r="G13" i="5"/>
  <c r="I12" i="5"/>
  <c r="I11" i="5"/>
  <c r="G11" i="5"/>
  <c r="I10" i="5"/>
  <c r="G10" i="5"/>
  <c r="I9" i="5"/>
  <c r="G9" i="5"/>
  <c r="I8" i="5"/>
  <c r="G8" i="5"/>
  <c r="I5" i="5"/>
  <c r="G5" i="5"/>
  <c r="I425" i="5" l="1"/>
  <c r="G425" i="5"/>
</calcChain>
</file>

<file path=xl/sharedStrings.xml><?xml version="1.0" encoding="utf-8"?>
<sst xmlns="http://schemas.openxmlformats.org/spreadsheetml/2006/main" count="686" uniqueCount="614">
  <si>
    <t>*PLEASE FILL OUT COMPLETELY*A NEW APPLICATION IS REQUIRED FOR EVERY TRIP*</t>
  </si>
  <si>
    <t>Address:</t>
  </si>
  <si>
    <t>Mission Director:</t>
  </si>
  <si>
    <t>Email:</t>
  </si>
  <si>
    <t>SPECIAL INSTRUCTIONS?:</t>
  </si>
  <si>
    <t>BILLING INFORMATION</t>
  </si>
  <si>
    <t>E.I.N (Federal Tax ID#):</t>
  </si>
  <si>
    <t>Billing Contact:</t>
  </si>
  <si>
    <t>Billing Address:</t>
  </si>
  <si>
    <t>Zip:</t>
  </si>
  <si>
    <t>Phone:</t>
  </si>
  <si>
    <t>Organization Name:</t>
  </si>
  <si>
    <t>Name:</t>
  </si>
  <si>
    <t>Title:</t>
  </si>
  <si>
    <t>Please tell us how you found out about Blessings:</t>
  </si>
  <si>
    <t>If your destination country REQUIRES medicine to have a future expiration date, please enter that date here:</t>
  </si>
  <si>
    <t>(mm/dd/yy)</t>
  </si>
  <si>
    <t>Not applicable</t>
  </si>
  <si>
    <t>Title</t>
  </si>
  <si>
    <t>Date</t>
  </si>
  <si>
    <t>Name &amp; Position:</t>
  </si>
  <si>
    <t>Organization:</t>
  </si>
  <si>
    <r>
      <t xml:space="preserve">CITY &amp; COUNTRY </t>
    </r>
    <r>
      <rPr>
        <sz val="12"/>
        <color rgb="FF231F20"/>
        <rFont val="Calibri"/>
        <family val="2"/>
        <scheme val="minor"/>
      </rPr>
      <t>MEDICINE WILL BE USED IN:</t>
    </r>
  </si>
  <si>
    <r>
      <t xml:space="preserve">WE REQUIRE AT LEAST </t>
    </r>
    <r>
      <rPr>
        <b/>
        <sz val="11"/>
        <color rgb="FF231F20"/>
        <rFont val="Calibri"/>
        <family val="2"/>
        <scheme val="minor"/>
      </rPr>
      <t>20 BUSINESS/WORKING DAYS PLUS SHIPPING TIME</t>
    </r>
    <r>
      <rPr>
        <sz val="11"/>
        <color rgb="FF231F20"/>
        <rFont val="Calibri"/>
        <family val="2"/>
        <scheme val="minor"/>
      </rPr>
      <t xml:space="preserve"> TO PROCESS YOUR ORDER. ORDERS WILL BE SHIPPED BASED ON PRODUCT AVAILABILITY AND TRIP DEPARTURE DATE.
</t>
    </r>
  </si>
  <si>
    <r>
      <t>1650 N Indianwood Avenue, Broken Arrow</t>
    </r>
    <r>
      <rPr>
        <sz val="16"/>
        <color rgb="FF231F20"/>
        <rFont val="Times New Roman"/>
        <family val="1"/>
      </rPr>
      <t>,</t>
    </r>
    <r>
      <rPr>
        <sz val="16"/>
        <color rgb="FF231F20"/>
        <rFont val="Arial Unicode MS"/>
        <family val="2"/>
      </rPr>
      <t xml:space="preserve"> OK 74012</t>
    </r>
  </si>
  <si>
    <r>
      <t xml:space="preserve">*PLEASE FILL OUT ACTUAL FOREIGN COUNTRY INFO* 
</t>
    </r>
    <r>
      <rPr>
        <b/>
        <u/>
        <sz val="12"/>
        <color rgb="FF231F20"/>
        <rFont val="Calibri"/>
        <family val="2"/>
        <scheme val="minor"/>
      </rPr>
      <t>FOREIGN  COUNTRY  INFORMATION</t>
    </r>
  </si>
  <si>
    <t>(Please Circle if printed)</t>
  </si>
  <si>
    <t>Alt Billing Contact:</t>
  </si>
  <si>
    <t>Alt Billing Contact Phone:</t>
  </si>
  <si>
    <t xml:space="preserve">Departure Date: </t>
  </si>
  <si>
    <t>Alt Billing Contact Email:</t>
  </si>
  <si>
    <t>Return Date:</t>
  </si>
  <si>
    <t>SIGNATURE REQUIRED ON PAGE 2.</t>
  </si>
  <si>
    <t>E-Mail:</t>
  </si>
  <si>
    <t>Mission Name:</t>
  </si>
  <si>
    <t>*Please note this email will be used to transmit invoices. If there is another person responsible for paying invoices for this account, please indicate below.</t>
  </si>
  <si>
    <t>If not, who is responsible for the proper distribution of medicine?</t>
  </si>
  <si>
    <r>
      <t>I have read and accept responsibility to fulfill  all of the</t>
    </r>
    <r>
      <rPr>
        <b/>
        <sz val="12"/>
        <color rgb="FF231F20"/>
        <rFont val="Calibri"/>
        <family val="2"/>
        <scheme val="minor"/>
      </rPr>
      <t xml:space="preserve"> Requirements of Medical Missions</t>
    </r>
    <r>
      <rPr>
        <sz val="12"/>
        <color rgb="FF231F20"/>
        <rFont val="Calibri"/>
        <family val="2"/>
        <scheme val="minor"/>
      </rPr>
      <t xml:space="preserve"> as the conditions for the management and distribution of all pharmaceuticals and/or medical supplies obtained through Blessings International. If the person signing below is not accompanying the trip, they agree that the above requirements are met by those who are going.</t>
    </r>
  </si>
  <si>
    <t>Will the MEDICAL PROFESSIONAL be accompanying the team on this trip?</t>
  </si>
  <si>
    <t>Alt Phone:</t>
  </si>
  <si>
    <t>PICKUP INFORMATION</t>
  </si>
  <si>
    <t>MEDICAL PROFESSIONAL/SHIPPING INFORMATION</t>
  </si>
  <si>
    <t>**PLEASE COMPLETE THE BELOW IF PICKING UP ORDER**</t>
  </si>
  <si>
    <t>Authorized Party Information:</t>
  </si>
  <si>
    <t>• Phone: 918.250.8101 • Fax: 918.250.1281 • Email: order@blessing.org • www.blessing.org</t>
  </si>
  <si>
    <t>**I understand that completeing this form electronically constitutes a legal signature confirming that I acknowledge and agree to the above Terms of Acceptance.</t>
  </si>
  <si>
    <t>Is this a Home Address?</t>
  </si>
  <si>
    <t>Or Church/Business Address?</t>
  </si>
  <si>
    <t>(Please Circle If Printed)</t>
  </si>
  <si>
    <t>Is this the first time the Primary Billing Contact has used our services?:</t>
  </si>
  <si>
    <t xml:space="preserve">FIRST TIME USERS, PLEASE SEE OUR INSTRUCTIONS ONLINE. PREPAYMENT AND 
501(C)3 LETTER MUST BE SUBMITTED. 
***SELF SERVICE PORTAL IS AVAILABLE FOR CREDIT CARD PAYMENTS.***
</t>
  </si>
  <si>
    <t>PLEASE SEE PAGE 2 FOR SIGNATURE &amp; ADDITIONAL REQUIREMENTS. INCOMPLETE APPLICATIONS MAY BE DELAYED IN PROCESSING. RECEIPT OF YOUR ORDER WILL BE CONFIRMED VIA EMAIL SENT TO THE BILLING CONTACT PERSON. IF YOU DO NOT RECEIVE AN ORDER ACKNOWLEDGEMENT VIA EMAIL WITHIN 3 BUSINESS DAYS, PLEASE CONTACT US AT 918.250.8101. IT MEANS WE DID NOT RECEIVE YOUR ORDER.</t>
  </si>
  <si>
    <r>
      <rPr>
        <b/>
        <sz val="14"/>
        <color rgb="FF231F20"/>
        <rFont val="Arial Unicode MS"/>
        <family val="2"/>
      </rPr>
      <t>REQUIREMENTS OF MEDICAL MISSIONS</t>
    </r>
    <r>
      <rPr>
        <sz val="14"/>
        <color rgb="FF231F20"/>
        <rFont val="Arial Unicode MS"/>
        <family val="2"/>
      </rPr>
      <t xml:space="preserve">
</t>
    </r>
    <r>
      <rPr>
        <b/>
        <sz val="14"/>
        <color rgb="FF231F20"/>
        <rFont val="Arial Unicode MS"/>
        <family val="2"/>
      </rPr>
      <t>Signature by Dentist licensed in the state to where the order is being shipped is 
required for ALL orders.</t>
    </r>
  </si>
  <si>
    <t>The following is a list of operational requirements which medical missions must meet and concur with before Blessings International will commence and/or continue shipments of pharmaceuticals and supplies to them.</t>
  </si>
  <si>
    <r>
      <t xml:space="preserve">1. IMPORT FOR EXPORT DISCLOSURE: </t>
    </r>
    <r>
      <rPr>
        <sz val="12"/>
        <color rgb="FF231F20"/>
        <rFont val="Calibri"/>
        <family val="2"/>
        <scheme val="minor"/>
      </rPr>
      <t>All medicine with IMPORT FOR EXPORT or IFE in the description has been formulated for use outside of the USA only. If medicine of this category has been ordered, you hereby agree that it will not be used within the USA or any of its possessions &amp; territories. Additionally, you agree that the medicine on the accompanying order will not be used in or returned to the USA.</t>
    </r>
  </si>
  <si>
    <r>
      <t xml:space="preserve">2. </t>
    </r>
    <r>
      <rPr>
        <sz val="12"/>
        <color rgb="FF231F20"/>
        <rFont val="Calibri"/>
        <family val="2"/>
        <scheme val="minor"/>
      </rPr>
      <t>A Dentist must obtain proper approval to practice in the country where the mission is located, if required.</t>
    </r>
  </si>
  <si>
    <r>
      <t xml:space="preserve">3. </t>
    </r>
    <r>
      <rPr>
        <sz val="12"/>
        <color rgb="FF231F20"/>
        <rFont val="Calibri"/>
        <family val="2"/>
        <scheme val="minor"/>
      </rPr>
      <t>If a clinic or hospital is operated, there must be a permit from the region, state, or province of its location. A permit must be obtained for importation of drugs duty free, if required.</t>
    </r>
  </si>
  <si>
    <r>
      <t xml:space="preserve">4. </t>
    </r>
    <r>
      <rPr>
        <sz val="12"/>
        <color rgb="FF231F20"/>
        <rFont val="Calibri"/>
        <family val="2"/>
        <scheme val="minor"/>
      </rPr>
      <t>A dentist or physician must be responsible for the appropriate utilization, despensation, and safety in storage of all drugs.</t>
    </r>
  </si>
  <si>
    <t>Signature of Dental Professional</t>
  </si>
  <si>
    <r>
      <t xml:space="preserve">5. </t>
    </r>
    <r>
      <rPr>
        <sz val="12"/>
        <color rgb="FF231F20"/>
        <rFont val="Calibri"/>
        <family val="2"/>
        <scheme val="minor"/>
      </rPr>
      <t>Pharmaceuticals obtained from Blessings International should be used only for the treatment of indigent patients; for short term medical mission teams (those less than 3 months), the medicines are not to be sold or exchanged or transferred for money, property, or services.</t>
    </r>
  </si>
  <si>
    <r>
      <t xml:space="preserve">6. </t>
    </r>
    <r>
      <rPr>
        <sz val="12"/>
        <color rgb="FF231F20"/>
        <rFont val="Calibri"/>
        <family val="2"/>
        <scheme val="minor"/>
      </rPr>
      <t>Pharmaceuticals must not be used in a government
operated hospital or clinic except by specific permission.</t>
    </r>
  </si>
  <si>
    <r>
      <t xml:space="preserve">7. </t>
    </r>
    <r>
      <rPr>
        <sz val="12"/>
        <color rgb="FF231F20"/>
        <rFont val="Calibri"/>
        <family val="2"/>
        <scheme val="minor"/>
      </rPr>
      <t>Pharmaceuticals will be distributed and employed in a way that glorifies God.</t>
    </r>
  </si>
  <si>
    <r>
      <t xml:space="preserve">8. </t>
    </r>
    <r>
      <rPr>
        <sz val="12"/>
        <color rgb="FF231F20"/>
        <rFont val="Calibri"/>
        <family val="2"/>
        <scheme val="minor"/>
      </rPr>
      <t xml:space="preserve">Within 30 days of return from medical mission trip, an original signed </t>
    </r>
    <r>
      <rPr>
        <b/>
        <sz val="12"/>
        <color rgb="FF231F20"/>
        <rFont val="Calibri"/>
        <family val="2"/>
        <scheme val="minor"/>
      </rPr>
      <t>Pharmaceutical Feedback Form</t>
    </r>
    <r>
      <rPr>
        <sz val="12"/>
        <color rgb="FF231F20"/>
        <rFont val="Calibri"/>
        <family val="2"/>
        <scheme val="minor"/>
      </rPr>
      <t xml:space="preserve"> must be returned to Blessings International. </t>
    </r>
    <r>
      <rPr>
        <b/>
        <sz val="12"/>
        <color rgb="FF231F20"/>
        <rFont val="Calibri"/>
        <family val="2"/>
        <scheme val="minor"/>
      </rPr>
      <t>Failure to do so will prevent our ability to serve you in the future.</t>
    </r>
  </si>
  <si>
    <t>INTERNATIONAL DENTAL TRIP APPLICATION - PAGE 2</t>
  </si>
  <si>
    <t>Printed Name of Dental Professional</t>
  </si>
  <si>
    <t>PART #</t>
  </si>
  <si>
    <t>Description</t>
  </si>
  <si>
    <t>Quantity</t>
  </si>
  <si>
    <t>UOM</t>
  </si>
  <si>
    <t>Charge</t>
  </si>
  <si>
    <t>*Total</t>
  </si>
  <si>
    <t>*Weight</t>
  </si>
  <si>
    <t>*Total WGT</t>
  </si>
  <si>
    <t>Calcium carbonate 500mg chewable tabs, asst flavors</t>
  </si>
  <si>
    <t>0057U</t>
  </si>
  <si>
    <t>Omeprazole 20mg caps, delayed-release [LIKE PRILOSEC]</t>
  </si>
  <si>
    <t>0054</t>
  </si>
  <si>
    <t>ANALGESICS</t>
  </si>
  <si>
    <t xml:space="preserve">Acetaminophen  325mg tabs </t>
  </si>
  <si>
    <t>0208</t>
  </si>
  <si>
    <t xml:space="preserve">Acetaminophen 500mg tabs (Paracetamol) FOR EXPORT ONLY </t>
  </si>
  <si>
    <t xml:space="preserve">Acetaminophen 80mg children's chewable fruit flavored tabs </t>
  </si>
  <si>
    <t xml:space="preserve">Acetaminophen suppositories 120mg (pediatric) </t>
  </si>
  <si>
    <t xml:space="preserve">Aspirin 325mg enteric coated tabs </t>
  </si>
  <si>
    <t xml:space="preserve">Aspirin 81mg enteric coated, adult, DR tabs: not chewable </t>
  </si>
  <si>
    <t xml:space="preserve">Ibuprofen 200mg, tabs-- FOR EXPORT ONLY </t>
  </si>
  <si>
    <t>ANTIBIOTICS, ANTIBACTERIALS, ANTIFUNGAL, ANTIVIRAL</t>
  </si>
  <si>
    <t>3946U</t>
  </si>
  <si>
    <t xml:space="preserve">Amoxicillin 250mg (chewable) tabs </t>
  </si>
  <si>
    <t>0214</t>
  </si>
  <si>
    <t xml:space="preserve">Amoxicillin 250mg (chewable) tabs FOR EXPORT ONLY  </t>
  </si>
  <si>
    <t>3954U</t>
  </si>
  <si>
    <t>0215C</t>
  </si>
  <si>
    <t xml:space="preserve">Amoxicillin 500mg caps FOR EXPORT ONLY   </t>
  </si>
  <si>
    <t>3469U</t>
  </si>
  <si>
    <t xml:space="preserve">Amoxicillin 500mg caps </t>
  </si>
  <si>
    <t>0240</t>
  </si>
  <si>
    <t>0204</t>
  </si>
  <si>
    <t xml:space="preserve">Azithromycin 250mg tab FOR EXPORT ONLY </t>
  </si>
  <si>
    <t>0202</t>
  </si>
  <si>
    <t>3150U</t>
  </si>
  <si>
    <t xml:space="preserve">Cephalexin 250mg caps </t>
  </si>
  <si>
    <t>3157U</t>
  </si>
  <si>
    <t>3648U</t>
  </si>
  <si>
    <t xml:space="preserve">Cephalexin 500mg caps </t>
  </si>
  <si>
    <t>4631U</t>
  </si>
  <si>
    <t xml:space="preserve">Ciprofloxacin 500mg tabs - FOR EXPORT ONLY </t>
  </si>
  <si>
    <t xml:space="preserve">Clindamycin 150mg caps </t>
  </si>
  <si>
    <t xml:space="preserve">Cloxacillin 500mg caps FOR EXPORT ONLY </t>
  </si>
  <si>
    <t>0225</t>
  </si>
  <si>
    <t>0700</t>
  </si>
  <si>
    <t>0700D</t>
  </si>
  <si>
    <t>0291C</t>
  </si>
  <si>
    <t xml:space="preserve">Griseofulvin 125mg tabs FOR EXPORT ONLY </t>
  </si>
  <si>
    <t>1251D</t>
  </si>
  <si>
    <t xml:space="preserve">Griseofulvin 500mg tabs FOR EXPORT ONLY  </t>
  </si>
  <si>
    <t>0270</t>
  </si>
  <si>
    <t xml:space="preserve">Minocycline HCl 100mg caps </t>
  </si>
  <si>
    <t>0217C</t>
  </si>
  <si>
    <t xml:space="preserve">Levofloxacin 500mg tabs FOR EXPORT ONLY </t>
  </si>
  <si>
    <t>0275</t>
  </si>
  <si>
    <t xml:space="preserve">Sulfamethoxazole 400mg,trimethoprim 80mg tabs FOR EXPORT ONLY </t>
  </si>
  <si>
    <t>ANTIAMEBICS</t>
  </si>
  <si>
    <t xml:space="preserve">Metronidazole 250mg tabs - FOR EXPORT ONLY </t>
  </si>
  <si>
    <t>0289</t>
  </si>
  <si>
    <t xml:space="preserve">Tinidazole 500mg tabs FOR EXPORT ONLY </t>
  </si>
  <si>
    <t>ANTIVIRALS</t>
  </si>
  <si>
    <t>0230</t>
  </si>
  <si>
    <t>Aciclovir 200mg tabs  FOR EXPORT ONLY</t>
  </si>
  <si>
    <t>4313UC</t>
  </si>
  <si>
    <t>Acyclovir 200mg caps</t>
  </si>
  <si>
    <t>ANTIDIARRHEALS &amp; ANTISPASMOTIC</t>
  </si>
  <si>
    <t xml:space="preserve">Bismuth subsaliclate 262mg chewable tabs </t>
  </si>
  <si>
    <t xml:space="preserve">ANTIHISTAMINE, DECONGESTANTS, </t>
  </si>
  <si>
    <t xml:space="preserve">Chlorpheniramine maleate 4mg tabs </t>
  </si>
  <si>
    <t xml:space="preserve">Diphenhydramine 50mg, caps </t>
  </si>
  <si>
    <t xml:space="preserve">Diphenhydramine HCl 25mg caps </t>
  </si>
  <si>
    <t xml:space="preserve">0450D   </t>
  </si>
  <si>
    <t>Guaifenesin 400mg, tabs USP</t>
  </si>
  <si>
    <t>4201U</t>
  </si>
  <si>
    <t xml:space="preserve">Loratadine 10mg tabs </t>
  </si>
  <si>
    <t xml:space="preserve">Loratidine 10mg tabs, FOR EXPORT ONLY </t>
  </si>
  <si>
    <t>0415</t>
  </si>
  <si>
    <t xml:space="preserve">Cetirizine HCI 10mg tab FOR EXPORT ONLY </t>
  </si>
  <si>
    <t>4213U</t>
  </si>
  <si>
    <t xml:space="preserve">Cetirizine HCl 10mg tabs </t>
  </si>
  <si>
    <t xml:space="preserve">Promethazine HCl 25mg tabs </t>
  </si>
  <si>
    <t>ANTIINFLAMMATORY AND ANTIGOUT</t>
  </si>
  <si>
    <t xml:space="preserve">Allopurinol 100mg tabs FOR EXPORT ONLY </t>
  </si>
  <si>
    <t>Diclofenac sodium 50mg tabs (enteric coated) FOR EXPORT ONLY</t>
  </si>
  <si>
    <t>3495U</t>
  </si>
  <si>
    <t>0625</t>
  </si>
  <si>
    <t xml:space="preserve">Ibuprofen 600mg film coated tabs  FOR EXPORT ONLY </t>
  </si>
  <si>
    <t>2918U</t>
  </si>
  <si>
    <t>Ibuprofen 600mg film coated tabs</t>
  </si>
  <si>
    <t>3384U</t>
  </si>
  <si>
    <t>Ibuprofen 800mg tabs</t>
  </si>
  <si>
    <t xml:space="preserve">4009U   </t>
  </si>
  <si>
    <t>Meloxicam 7.5mg tabs</t>
  </si>
  <si>
    <t>4012U</t>
  </si>
  <si>
    <t xml:space="preserve">Meloxicam 7.5 mg tabs </t>
  </si>
  <si>
    <t xml:space="preserve">4011U   </t>
  </si>
  <si>
    <t>Meloxicam 15mg tabs</t>
  </si>
  <si>
    <t>4013U</t>
  </si>
  <si>
    <t xml:space="preserve">Meloxicam 15 mg tabs </t>
  </si>
  <si>
    <t>0007M</t>
  </si>
  <si>
    <t>Prednisone 10mg tabs FOR EXPORT ONLY</t>
  </si>
  <si>
    <t>0005M</t>
  </si>
  <si>
    <t>Prednisolone 5mg tabs FOR EXPORT ONLY</t>
  </si>
  <si>
    <t xml:space="preserve">Prednisone 20mg tabs </t>
  </si>
  <si>
    <t>LAXATIVES</t>
  </si>
  <si>
    <t xml:space="preserve">Docusate sodium 100mg soft gels </t>
  </si>
  <si>
    <t>MUSCLE RELAXANT, MINOR TRANQUILIZERS</t>
  </si>
  <si>
    <t>0875</t>
  </si>
  <si>
    <t>Chlorzoxazone 500mg tabs FOR EXPORT ONLY</t>
  </si>
  <si>
    <t xml:space="preserve">Cyclobenzaprine HCl 10mg tabs </t>
  </si>
  <si>
    <t>3909U</t>
  </si>
  <si>
    <t xml:space="preserve">Methocarbamol 500mg tabs </t>
  </si>
  <si>
    <t>VITAMINS, MINERALS</t>
  </si>
  <si>
    <t xml:space="preserve">Vitamin A 200,000 IU caps FOR EXPORT ONLY </t>
  </si>
  <si>
    <t xml:space="preserve">Ferrous sulfate 325mg tabs </t>
  </si>
  <si>
    <t xml:space="preserve">Folic acid 800mcg tab </t>
  </si>
  <si>
    <t>Vit-B1 1.05mg; Vit-B2 1.2mg; Vit-B6 1.05mg; Vit-B12 4.5mcg; Vit-C 60mg; Vit-E 15IU;Niacin 13.5mg</t>
  </si>
  <si>
    <t xml:space="preserve">Vit-B2 1.2mg; Vit-B6:1.05mg; Vit-B124.5mcg; Vit-C 60mg; Vit-E 15IU; Niacin 13.5mg; </t>
  </si>
  <si>
    <t xml:space="preserve">60mg; VitB1 1.5mg; VitB2 1.7mg; VitB6 2.0mg; niacinamide 20mg; Ca </t>
  </si>
  <si>
    <t xml:space="preserve">pantothenate 10mg; folic acid0.4mg;Vit-B12 6mcg;Iron as fumarate </t>
  </si>
  <si>
    <t>1900B</t>
  </si>
  <si>
    <t xml:space="preserve">VitD-3 400IU;VitB-1VitB- 21.7mg;Niacin 20mg; VitB-6 2mg;VitB-12 6mcg; </t>
  </si>
  <si>
    <t xml:space="preserve">VitE30IU;Foliate 400mcg;Pantothenic Acid 1mg; </t>
  </si>
  <si>
    <t xml:space="preserve">Prenatal vitamins: (Same content as 51376-0239-14)  </t>
  </si>
  <si>
    <t>Prenatal vitamins: Vit-A 4,000IU; Vit-D 400 IU; Vit-E11 IU; Vit-C 100mg;</t>
  </si>
  <si>
    <t xml:space="preserve">B1-0.5mg, B2-0.6mg, Niacin 8mg,B6-0.4mg, Iron 10mg/1mL (50mL) 1 </t>
  </si>
  <si>
    <t>TOPICALS</t>
  </si>
  <si>
    <t>GENERAL TOPICALS</t>
  </si>
  <si>
    <t xml:space="preserve">Betamethazone 0.1% cream 15gr (1/2 oz) FOR EXPORT ONLY  </t>
  </si>
  <si>
    <t>EA</t>
  </si>
  <si>
    <t>DynaRub pain relieving cream non-greasy 3oz-methyl- sailcylate 30%-menthol 10%- camphor 4%</t>
  </si>
  <si>
    <t xml:space="preserve">Hemorrhoidal rectal suppositories </t>
  </si>
  <si>
    <t xml:space="preserve">Hydrocortisone 1% 15mg tube FOR EXPORT ONLY </t>
  </si>
  <si>
    <t xml:space="preserve">Zinc oxide 1oz 28.4g ointment tube </t>
  </si>
  <si>
    <t>ANTIBIOTICS AND ANTISEPTICS</t>
  </si>
  <si>
    <t xml:space="preserve">Bacitracin zinc, neomycin sulfate, polymyxin B sulfate ointment 0.9gm </t>
  </si>
  <si>
    <t>1/2 oz (14.17gm) tube [TRIPLE ANTIBIOTIC]</t>
  </si>
  <si>
    <t>Bacitracin zinc, neomycin sulfate, polymyxin B sulfate ointment 1oz tubes -</t>
  </si>
  <si>
    <t>triple antibiotic ointment</t>
  </si>
  <si>
    <t>Miconazole nitrate 2% cream 1oz (30gm) tube [LIKE MICOTIN]</t>
  </si>
  <si>
    <t>3902X</t>
  </si>
  <si>
    <t xml:space="preserve">Nystatin ointment 100,000 unit 1oz (30gm) tube, FOR EXPORT ONLY </t>
  </si>
  <si>
    <t xml:space="preserve">Silver sulfadiazine 1% cream 50gm tubes </t>
  </si>
  <si>
    <t xml:space="preserve">Tolnaftate 1% cream 1/2oz (15gm) tube </t>
  </si>
  <si>
    <t>ANTILICE - PEDICULICIDES</t>
  </si>
  <si>
    <t>bottle.  Includes instructions BLESSINGS LICE SHAMPOO</t>
  </si>
  <si>
    <t xml:space="preserve">Scabies Solution - non-toxic enzyme concentrate 32 oz; 16 treatments </t>
  </si>
  <si>
    <t>per bottle. instructions included. ITCH B GONE</t>
  </si>
  <si>
    <t>OPHTHALMICS &amp; OTICS</t>
  </si>
  <si>
    <t>Reading Glasses-variety pack assorted powers-from +1/+1.25/+1.5/+1.75/+2/+2.5</t>
  </si>
  <si>
    <t xml:space="preserve">Carbamide peroxide 6.5% ear drops  1/2oz(14.79mL) </t>
  </si>
  <si>
    <t>CONTAINERS</t>
  </si>
  <si>
    <t xml:space="preserve">2 tsp child medicine spoon </t>
  </si>
  <si>
    <t xml:space="preserve">2oz empty plastic cough syrup bottles </t>
  </si>
  <si>
    <t xml:space="preserve">1tsp oral medicine syringe 5mL </t>
  </si>
  <si>
    <t xml:space="preserve">Medicine cups 1oz disposable: 100 cups / bag </t>
  </si>
  <si>
    <t>LIQUIDS</t>
  </si>
  <si>
    <t>ANTACIDS AND ELECTROLYTES</t>
  </si>
  <si>
    <t>4120U</t>
  </si>
  <si>
    <t>Magnesium hydroxide 400mg;12oz (Milk of Magnesia) Mint</t>
  </si>
  <si>
    <t xml:space="preserve">Oral rehydration salts- NaCl 3.5g, KCl 1.5g, trisodium Na 2.9g, glucose </t>
  </si>
  <si>
    <t xml:space="preserve">20g, sachet for 1 liter  soln. FOR EXPORT ONLY </t>
  </si>
  <si>
    <t>ANALGESIC LIQUIDS, SYRUPS</t>
  </si>
  <si>
    <t>ANTIBIOTICS, LIQUID OR FOR SUSPENSIONS</t>
  </si>
  <si>
    <t>Amoxicillin 125mg, dispersible tabs, in 5mL water FOR EXPORT ONLY</t>
  </si>
  <si>
    <t>4205U</t>
  </si>
  <si>
    <t xml:space="preserve">Amoxicillin 600mg, clavulanate potassium 42.9mg:5mL/125mL for o/s </t>
  </si>
  <si>
    <t>0650</t>
  </si>
  <si>
    <t xml:space="preserve">Amoxicillin for o/s 125mg/5mL;pwd-100mL FOR EXPORT ONLY </t>
  </si>
  <si>
    <t>N/A</t>
  </si>
  <si>
    <t>0655</t>
  </si>
  <si>
    <t xml:space="preserve">Amoxicillin for o/s 250mg/5ml;100ml FOR EXPORT ONLY </t>
  </si>
  <si>
    <t>3171U</t>
  </si>
  <si>
    <t>3677U</t>
  </si>
  <si>
    <t xml:space="preserve">Amoxicillin for o/s 125mg/5mL;100mL </t>
  </si>
  <si>
    <t>4650U</t>
  </si>
  <si>
    <t xml:space="preserve">Amoxicillin for o/s 400mg/5mL;50mL BID </t>
  </si>
  <si>
    <t>0675</t>
  </si>
  <si>
    <t>Azithromycin for o/s 200mg/5mL;pwd- 15mL FOR EXPORT ONLY</t>
  </si>
  <si>
    <t xml:space="preserve">Nystatin 100,000 units/mL oral solution; 30mL FOR EXPORT ONLY </t>
  </si>
  <si>
    <t>Sulfamethoxazole 200mg, trimethoprim 40mg/5mL;100mL pediatric susp:</t>
  </si>
  <si>
    <t>FOR EXPORT ONLY [LIKE BACTRIM OR SEPTRA]</t>
  </si>
  <si>
    <t xml:space="preserve">ANTIHISTAMINE, DECONGESTANTS, &amp; COUGH </t>
  </si>
  <si>
    <t xml:space="preserve">Guaifenesin 100mg dextromethorphan 10mg/5mL expectorant </t>
  </si>
  <si>
    <t>suppressant  4oz [like ROBITUSSIN DM]</t>
  </si>
  <si>
    <t xml:space="preserve">ANTIHISTAMINE, NASAL SPRAYS AND ASTHMA </t>
  </si>
  <si>
    <t xml:space="preserve">VITAMINS - LIQUID, POWDER AND NUTRITIONAL </t>
  </si>
  <si>
    <t xml:space="preserve">Ferrous sulfate elixir 220mg/5mL; 16oz (473mL) </t>
  </si>
  <si>
    <t>2/3oz dropper bottle [LIKE POLY-VI-SOL W/IRON]</t>
  </si>
  <si>
    <t>INJECTABLES</t>
  </si>
  <si>
    <t>ANESTHETICS</t>
  </si>
  <si>
    <t>DENTAL</t>
  </si>
  <si>
    <t xml:space="preserve">Needle 27g x 1" DENTAL disposable, sterile </t>
  </si>
  <si>
    <t xml:space="preserve">Needle 30g x 1/2" DENTAL disposable, sterile </t>
  </si>
  <si>
    <t xml:space="preserve">Toothpaste w/flouride 1.5oz </t>
  </si>
  <si>
    <t>ANTIBIOTIC</t>
  </si>
  <si>
    <t xml:space="preserve">Ceftriaxone sodium 1gm str pdr for IM or IV, 6mL s.d.v. </t>
  </si>
  <si>
    <t>0590</t>
  </si>
  <si>
    <t>Ceftriaxone sodium 1gm str pdrfor IM or IV, 6ml s.d.v. FOR EXPORT ONLY</t>
  </si>
  <si>
    <t xml:space="preserve">Ceftriaxone sodium 250mg str pdr for IM or IV, 6mL s.d.v. </t>
  </si>
  <si>
    <t>0591</t>
  </si>
  <si>
    <t>Ceftriaxone sodium 250mg str pwd/ IM or IV, 6ml s.d.v. FOR EXPORT ONLY</t>
  </si>
  <si>
    <t xml:space="preserve">Ceftriaxone sodium 500mg pwd for IM or IV, 6mL s.d.v. </t>
  </si>
  <si>
    <t>MISCELLANEOUS, VITAMINS</t>
  </si>
  <si>
    <t xml:space="preserve">Dexamethasone inj. 4mg/mL; 30mL m.d.v. </t>
  </si>
  <si>
    <t xml:space="preserve">Diphenhydramine HCl inj. 50mg/mL 1mL  m.d.v. </t>
  </si>
  <si>
    <t xml:space="preserve">Furosemide 20mg/mL 2ml inj IM/IV:ampoule FOR EXPORT ONLY </t>
  </si>
  <si>
    <t xml:space="preserve">Promethazine HCl 25mg/ml; 1mL s.d.v.:ampoule </t>
  </si>
  <si>
    <t xml:space="preserve">Promethazine HCL 50mg/ml 1ml </t>
  </si>
  <si>
    <t xml:space="preserve">Sodium chloride 0.9% inj. 10mL s.d.v. </t>
  </si>
  <si>
    <t>5410</t>
  </si>
  <si>
    <t xml:space="preserve">PERSONAL PROTECTION </t>
  </si>
  <si>
    <t>BOOKS</t>
  </si>
  <si>
    <t>A Comprehensive Guide To Missions / Karen Bean, RN. book, written by</t>
  </si>
  <si>
    <t>PERSONAL PROTECTION PRODUCTS</t>
  </si>
  <si>
    <t>Water purifier Outback bucket system, 5-gallon pour through, gravity-</t>
  </si>
  <si>
    <t xml:space="preserve">OutBack bucket purification replacement cartridge </t>
  </si>
  <si>
    <t>OutBack bucket-Water sediment filter (prefilter) 30 micron replacement</t>
  </si>
  <si>
    <t xml:space="preserve">BANDAGES &amp; SURGICAL </t>
  </si>
  <si>
    <t>SYRINGES, TAPE, GAUZE, MISC.</t>
  </si>
  <si>
    <t xml:space="preserve">Adhesive bandage 1" x 3" sterile non-stick </t>
  </si>
  <si>
    <t xml:space="preserve">Adhesive flexible fabric bandage 3/4"x3" sterile non-stick </t>
  </si>
  <si>
    <t xml:space="preserve">Alcohol prep pads 200/box </t>
  </si>
  <si>
    <t xml:space="preserve">Benzalkonium chloride, 0.13% antiseptic cleansing towelette 5"x7" </t>
  </si>
  <si>
    <t xml:space="preserve">Cap Nurse's blue </t>
  </si>
  <si>
    <t xml:space="preserve">Cotton tip applicators 6" non-sterile </t>
  </si>
  <si>
    <t xml:space="preserve">Elastic bandage 2" x 5 yds. </t>
  </si>
  <si>
    <t xml:space="preserve">Elastic bandage 3" x 4.5 yds. </t>
  </si>
  <si>
    <t xml:space="preserve">Elastic bandage 4" x 4.5 yds. </t>
  </si>
  <si>
    <t xml:space="preserve">Face mask ear loop </t>
  </si>
  <si>
    <t xml:space="preserve">Gauze sponge 2x2x8 ply in ready to sterilize bag </t>
  </si>
  <si>
    <t xml:space="preserve">Gauze sponge 4x4x8 ply sterile bag(2 sponges/env) </t>
  </si>
  <si>
    <t xml:space="preserve">Gauze sterile 4.5" x 147" 6 ply roll krinkled </t>
  </si>
  <si>
    <t>Instant Cold Packs 4"x5" squeeze-knead-apply</t>
  </si>
  <si>
    <t xml:space="preserve">IV Start Kit:1/tourniquet- 2/gauze sponge(2x2-8ply)-1/ID label-1/transparent dress       </t>
  </si>
  <si>
    <t xml:space="preserve">1/tape (3/4x18)-1/PVP pad- 1/alcohol pad </t>
  </si>
  <si>
    <t xml:space="preserve">Povidone Iodine prep pads </t>
  </si>
  <si>
    <t>1194M</t>
  </si>
  <si>
    <t>1195L</t>
  </si>
  <si>
    <t>1196XL</t>
  </si>
  <si>
    <t xml:space="preserve">Surgical gown reinforced (sterile):contents inculde- </t>
  </si>
  <si>
    <t xml:space="preserve">Scalpel #10 blade sterile </t>
  </si>
  <si>
    <t xml:space="preserve">Scalpel #11 blade sterile </t>
  </si>
  <si>
    <t xml:space="preserve">Scalpel #11 blade sterile attached to handle </t>
  </si>
  <si>
    <t xml:space="preserve">Scalpel #15 blade sterile </t>
  </si>
  <si>
    <t xml:space="preserve">Scalpel #15 blade sterile attached to handle </t>
  </si>
  <si>
    <t xml:space="preserve">Syringe 10cc 20Gx1 1/2" L/L </t>
  </si>
  <si>
    <t xml:space="preserve">Syringe 10cc without needle </t>
  </si>
  <si>
    <t xml:space="preserve">Syringe 1cc 25Gx5/8" L/L </t>
  </si>
  <si>
    <t xml:space="preserve">Syringe 1cc 27G x 1/2" </t>
  </si>
  <si>
    <t xml:space="preserve">Syringe 1cc without needle </t>
  </si>
  <si>
    <t xml:space="preserve">Syringe 3cc 21G x 1 1/2" L/L </t>
  </si>
  <si>
    <t xml:space="preserve">Syringe 3cc 22Gx1 1/2" L/L </t>
  </si>
  <si>
    <t xml:space="preserve">Syringe 3cc 23G x 1" L/L </t>
  </si>
  <si>
    <t xml:space="preserve">Syringe 3cc 23Gx 1 1/2" L/L </t>
  </si>
  <si>
    <t xml:space="preserve">Syringe 3cc 25g x 1" </t>
  </si>
  <si>
    <t xml:space="preserve">Syringe 3cc without needle </t>
  </si>
  <si>
    <t xml:space="preserve">Syringe 5cc 21G x 1 " L/L </t>
  </si>
  <si>
    <t xml:space="preserve">Syringe 5cc 22G x 1 1/2" L/L </t>
  </si>
  <si>
    <t xml:space="preserve">Syringe 5cc without needle </t>
  </si>
  <si>
    <t>SPLINT 36"-lightweight, reusable, waterproof, compact, radiolucent, versatile,</t>
  </si>
  <si>
    <t xml:space="preserve">longitudinal bend to give the splint strength. works for double layer wrist splint- </t>
  </si>
  <si>
    <t>sugar tong arm - splint ankle stirrup splint c-curve to create</t>
  </si>
  <si>
    <t xml:space="preserve">Tongue depressor blades adult 6" x 3/4" </t>
  </si>
  <si>
    <t xml:space="preserve">Tongue depressor blades junior </t>
  </si>
  <si>
    <t xml:space="preserve">Towel Drape disposable, sterile </t>
  </si>
  <si>
    <t>Unna Boot Bandage</t>
  </si>
  <si>
    <t xml:space="preserve">10 labels to unit  </t>
  </si>
  <si>
    <t>Zip lock bags 3"x4"x2mil; with picture dosing &amp; white block for writing</t>
  </si>
  <si>
    <t xml:space="preserve">FDA approved materials </t>
  </si>
  <si>
    <t>Zip lock bags 3"x5"x2mil; plain double bagged will hold up 120mL liquid</t>
  </si>
  <si>
    <t>EQUIPMENT &amp; MISCELLANEOUS</t>
  </si>
  <si>
    <t xml:space="preserve">Asthma Mentor-peak flow meter adult or pediatric </t>
  </si>
  <si>
    <t>9004K</t>
  </si>
  <si>
    <t>PMTR</t>
  </si>
  <si>
    <t>9051N</t>
  </si>
  <si>
    <t xml:space="preserve">Nebulizer handheld  AC adapter included  </t>
  </si>
  <si>
    <t>2301R</t>
  </si>
  <si>
    <t>Otoscope economy (requires 2 – C batteries)</t>
  </si>
  <si>
    <t>2301A</t>
  </si>
  <si>
    <t>Otoscope Disposable Ear specula Adult</t>
  </si>
  <si>
    <t>2301C</t>
  </si>
  <si>
    <t>Otoscope Disposable Eat specula Child</t>
  </si>
  <si>
    <t>Ophthalmoscope/Otoscope w/Eurolight (E10) requires 2 " C" batteries  [KaWe]</t>
  </si>
  <si>
    <t xml:space="preserve">Stethoscope fetal 29" black vinyl Y-tubing </t>
  </si>
  <si>
    <t xml:space="preserve">Stethoscope spectrum dual head </t>
  </si>
  <si>
    <t xml:space="preserve">Stethoscope spectrum nurse, black </t>
  </si>
  <si>
    <t xml:space="preserve">Tablet cutter </t>
  </si>
  <si>
    <t>Thermometer DIGITAL w/beeper, memory, and fever alarm,</t>
  </si>
  <si>
    <t xml:space="preserve">Urine dip test strips: 10 PARAMETERS-glucose , protein, nitrite, pH, blood, and </t>
  </si>
  <si>
    <t xml:space="preserve">leukocytes; Uroblinogen Specific Gravity: Ketone: Bilirubin: visual testing </t>
  </si>
  <si>
    <t>PRO</t>
  </si>
  <si>
    <t>Proforma (signed, stamped and sealed)  in box only    </t>
  </si>
  <si>
    <t>ELS</t>
  </si>
  <si>
    <t>Proforma - designed for the country of El Salvador ONLY</t>
  </si>
  <si>
    <t>PAN</t>
  </si>
  <si>
    <t>Proforma - designed for the country of Panama ONLY</t>
  </si>
  <si>
    <t xml:space="preserve">EMAIL    </t>
  </si>
  <si>
    <t>COQ</t>
  </si>
  <si>
    <t xml:space="preserve">Certificate of Quality and Authenticity   </t>
  </si>
  <si>
    <t xml:space="preserve">GC  </t>
  </si>
  <si>
    <t xml:space="preserve">Gift Certificate                                                                                       </t>
  </si>
  <si>
    <t xml:space="preserve">COA     </t>
  </si>
  <si>
    <t xml:space="preserve">Certificate of Analysis issued by manufacturer for every IFE product on your order. </t>
  </si>
  <si>
    <t>per item</t>
  </si>
  <si>
    <t>(only available on ‘For Export Only’ products and 51376 ndc's)</t>
  </si>
  <si>
    <t>EST Total:</t>
  </si>
  <si>
    <t xml:space="preserve">Butterfly wound closures (M) 3/8x1 7/8 (medium) </t>
  </si>
  <si>
    <t xml:space="preserve">Butterfly wound closures  (LG)1/2x2 3/4 (large) </t>
  </si>
  <si>
    <r>
      <t xml:space="preserve">Ranitidine 15mg/mL </t>
    </r>
    <r>
      <rPr>
        <b/>
        <sz val="10"/>
        <rFont val="Arial"/>
        <family val="2"/>
      </rPr>
      <t>16oz</t>
    </r>
    <r>
      <rPr>
        <sz val="10"/>
        <rFont val="Arial"/>
        <family val="2"/>
      </rPr>
      <t xml:space="preserve"> (75mg/5mL)</t>
    </r>
  </si>
  <si>
    <t xml:space="preserve">Doxycycline hyclate 100mg tabs FOR EXPORT ONLY                                              </t>
  </si>
  <si>
    <r>
      <t xml:space="preserve">Multivit: Children chewable </t>
    </r>
    <r>
      <rPr>
        <b/>
        <sz val="10"/>
        <rFont val="Arial"/>
        <family val="2"/>
      </rPr>
      <t>without iron</t>
    </r>
    <r>
      <rPr>
        <sz val="10"/>
        <rFont val="Arial"/>
        <family val="2"/>
      </rPr>
      <t xml:space="preserve"> Vit-A 2500IU;Vit-D3 400IU;</t>
    </r>
  </si>
  <si>
    <r>
      <t>18mg;IODI18mg;IODINE 0.225mg RDA VITAMINS W/IRON &amp; IODINE</t>
    </r>
    <r>
      <rPr>
        <b/>
        <sz val="10"/>
        <rFont val="Arial"/>
        <family val="2"/>
      </rPr>
      <t>[BOX CT 25,200]</t>
    </r>
  </si>
  <si>
    <r>
      <t>Multivitamins:</t>
    </r>
    <r>
      <rPr>
        <b/>
        <sz val="10"/>
        <rFont val="Arial"/>
        <family val="2"/>
      </rPr>
      <t>without IRON &amp; IODINE</t>
    </r>
    <r>
      <rPr>
        <sz val="10"/>
        <rFont val="Arial"/>
        <family val="2"/>
      </rPr>
      <t xml:space="preserve">:VitA 5000IU;VitC60mg; </t>
    </r>
  </si>
  <si>
    <r>
      <t xml:space="preserve">Vit-B12 4mcg;Ca 200mg; Fe 60m g (as fumerate); Zn 25mg (as o25mg (as oxide) </t>
    </r>
    <r>
      <rPr>
        <b/>
        <sz val="10"/>
        <rFont val="Arial"/>
        <family val="2"/>
      </rPr>
      <t>[BOX CT IS 16,667]</t>
    </r>
  </si>
  <si>
    <t xml:space="preserve">Zinc sulfate monohydrate 20mg (DISPERSIBLE) FOR EXPORT ONLY </t>
  </si>
  <si>
    <r>
      <t xml:space="preserve">2/3oz dropper bottle </t>
    </r>
    <r>
      <rPr>
        <b/>
        <sz val="10"/>
        <rFont val="Arial"/>
        <family val="2"/>
      </rPr>
      <t>LIQUID</t>
    </r>
    <r>
      <rPr>
        <sz val="10"/>
        <rFont val="Arial"/>
        <family val="2"/>
      </rPr>
      <t>[LIKE POLY-VI-SOL W/IRON]</t>
    </r>
  </si>
  <si>
    <r>
      <t xml:space="preserve">Povidone iodine 10% topical solution </t>
    </r>
    <r>
      <rPr>
        <b/>
        <sz val="10"/>
        <rFont val="Arial"/>
        <family val="2"/>
      </rPr>
      <t>128oz</t>
    </r>
    <r>
      <rPr>
        <sz val="10"/>
        <rFont val="Arial"/>
        <family val="2"/>
      </rPr>
      <t xml:space="preserve"> (3784mL)gallon </t>
    </r>
  </si>
  <si>
    <r>
      <t xml:space="preserve">Povidone iodine 10% topical solution </t>
    </r>
    <r>
      <rPr>
        <b/>
        <sz val="10"/>
        <rFont val="Arial"/>
        <family val="2"/>
      </rPr>
      <t>16oz</t>
    </r>
    <r>
      <rPr>
        <sz val="10"/>
        <rFont val="Arial"/>
        <family val="2"/>
      </rPr>
      <t xml:space="preserve"> (473 mL) pint </t>
    </r>
  </si>
  <si>
    <r>
      <t xml:space="preserve">Lubricant eye drops </t>
    </r>
    <r>
      <rPr>
        <b/>
        <sz val="10"/>
        <rFont val="Arial"/>
        <family val="2"/>
      </rPr>
      <t>8 pks of 4</t>
    </r>
    <r>
      <rPr>
        <sz val="10"/>
        <rFont val="Arial"/>
        <family val="2"/>
      </rPr>
      <t xml:space="preserve"> sterile 0.02 fl oz</t>
    </r>
  </si>
  <si>
    <r>
      <t xml:space="preserve">Acetaminophen elixir 160mg/5mL; </t>
    </r>
    <r>
      <rPr>
        <b/>
        <sz val="10"/>
        <rFont val="Arial"/>
        <family val="2"/>
      </rPr>
      <t xml:space="preserve">16oz </t>
    </r>
  </si>
  <si>
    <t>These are in GLASS BOTTLES wt. 3.4 lbs</t>
  </si>
  <si>
    <r>
      <t xml:space="preserve">Amoxicillin for o/s 250mg/5ml;100ml </t>
    </r>
    <r>
      <rPr>
        <b/>
        <sz val="10"/>
        <rFont val="Arial"/>
        <family val="2"/>
      </rPr>
      <t>in plastic wt. 2.3lbs</t>
    </r>
  </si>
  <si>
    <r>
      <t xml:space="preserve">Diphenhydramine HCl elixir 12.5mg/5mL; </t>
    </r>
    <r>
      <rPr>
        <b/>
        <sz val="10"/>
        <rFont val="Arial"/>
        <family val="2"/>
      </rPr>
      <t>16oz</t>
    </r>
    <r>
      <rPr>
        <sz val="10"/>
        <rFont val="Arial"/>
        <family val="2"/>
      </rPr>
      <t xml:space="preserve"> </t>
    </r>
  </si>
  <si>
    <r>
      <t>Diphenhydramine HCL 12.5mg/5mL</t>
    </r>
    <r>
      <rPr>
        <b/>
        <sz val="10"/>
        <rFont val="Arial"/>
        <family val="2"/>
      </rPr>
      <t xml:space="preserve"> 4oz</t>
    </r>
    <r>
      <rPr>
        <sz val="10"/>
        <rFont val="Arial"/>
        <family val="2"/>
      </rPr>
      <t xml:space="preserve"> (118mL)</t>
    </r>
  </si>
  <si>
    <r>
      <t>Guaifenesin syrup 100mg/5mL;</t>
    </r>
    <r>
      <rPr>
        <b/>
        <sz val="10"/>
        <rFont val="Arial"/>
        <family val="2"/>
      </rPr>
      <t xml:space="preserve"> 16oz</t>
    </r>
    <r>
      <rPr>
        <sz val="10"/>
        <rFont val="Arial"/>
        <family val="2"/>
      </rPr>
      <t xml:space="preserve"> </t>
    </r>
  </si>
  <si>
    <r>
      <t xml:space="preserve">Guaifenesin 100mg/5mL </t>
    </r>
    <r>
      <rPr>
        <b/>
        <sz val="10"/>
        <rFont val="Arial"/>
        <family val="2"/>
      </rPr>
      <t>4 fl. oz</t>
    </r>
    <r>
      <rPr>
        <sz val="10"/>
        <rFont val="Arial"/>
        <family val="2"/>
      </rPr>
      <t>.</t>
    </r>
  </si>
  <si>
    <t xml:space="preserve">Loratadine 5mg/5ml solution 4 fl.oz. (118ml)    </t>
  </si>
  <si>
    <r>
      <t xml:space="preserve">Nasal saline </t>
    </r>
    <r>
      <rPr>
        <b/>
        <sz val="10"/>
        <rFont val="Arial"/>
        <family val="2"/>
      </rPr>
      <t>decongestant</t>
    </r>
    <r>
      <rPr>
        <sz val="10"/>
        <rFont val="Arial"/>
        <family val="2"/>
      </rPr>
      <t xml:space="preserve"> spray 15mL </t>
    </r>
  </si>
  <si>
    <r>
      <t xml:space="preserve">Nasal saline spray </t>
    </r>
    <r>
      <rPr>
        <b/>
        <sz val="10"/>
        <rFont val="Arial"/>
        <family val="2"/>
      </rPr>
      <t>PLAIN</t>
    </r>
    <r>
      <rPr>
        <sz val="10"/>
        <rFont val="Arial"/>
        <family val="2"/>
      </rPr>
      <t xml:space="preserve"> (ocean spray)15mL </t>
    </r>
  </si>
  <si>
    <r>
      <t>Sodium chloride 0.9%:</t>
    </r>
    <r>
      <rPr>
        <b/>
        <sz val="10"/>
        <rFont val="Arial"/>
        <family val="2"/>
      </rPr>
      <t xml:space="preserve">1000mL in IV  bag </t>
    </r>
  </si>
  <si>
    <r>
      <t>Coloring Books to help promote good hygiene/</t>
    </r>
    <r>
      <rPr>
        <b/>
        <sz val="10"/>
        <rFont val="Arial"/>
        <family val="2"/>
      </rPr>
      <t>Africa</t>
    </r>
    <r>
      <rPr>
        <sz val="10"/>
        <rFont val="Arial"/>
        <family val="2"/>
      </rPr>
      <t xml:space="preserve">- printed in </t>
    </r>
    <r>
      <rPr>
        <b/>
        <sz val="10"/>
        <rFont val="Arial"/>
        <family val="2"/>
      </rPr>
      <t>Swahili</t>
    </r>
    <r>
      <rPr>
        <sz val="10"/>
        <rFont val="Arial"/>
        <family val="2"/>
      </rPr>
      <t xml:space="preserve"> w/crayons</t>
    </r>
  </si>
  <si>
    <r>
      <t>Coloring Books to help promote good hygiene/</t>
    </r>
    <r>
      <rPr>
        <b/>
        <sz val="10"/>
        <rFont val="Arial"/>
        <family val="2"/>
      </rPr>
      <t>Africa</t>
    </r>
    <r>
      <rPr>
        <sz val="10"/>
        <rFont val="Arial"/>
        <family val="2"/>
      </rPr>
      <t xml:space="preserve">- printed in </t>
    </r>
    <r>
      <rPr>
        <b/>
        <i/>
        <sz val="10"/>
        <rFont val="Arial"/>
        <family val="2"/>
      </rPr>
      <t>English</t>
    </r>
    <r>
      <rPr>
        <b/>
        <sz val="10"/>
        <rFont val="Arial"/>
        <family val="2"/>
      </rPr>
      <t xml:space="preserve"> </t>
    </r>
    <r>
      <rPr>
        <sz val="10"/>
        <rFont val="Arial"/>
        <family val="2"/>
      </rPr>
      <t>w/crayons</t>
    </r>
  </si>
  <si>
    <r>
      <t xml:space="preserve">Catheter foley, silicone coated, retention 5cc, </t>
    </r>
    <r>
      <rPr>
        <b/>
        <sz val="10"/>
        <rFont val="Arial"/>
        <family val="2"/>
      </rPr>
      <t>12 Fr</t>
    </r>
    <r>
      <rPr>
        <sz val="10"/>
        <rFont val="Arial"/>
        <family val="2"/>
      </rPr>
      <t xml:space="preserve"> </t>
    </r>
  </si>
  <si>
    <r>
      <t xml:space="preserve">Catheter foley, silicone coated, retention 5cc, </t>
    </r>
    <r>
      <rPr>
        <b/>
        <sz val="10"/>
        <rFont val="Arial"/>
        <family val="2"/>
      </rPr>
      <t>14 Fr</t>
    </r>
    <r>
      <rPr>
        <sz val="10"/>
        <rFont val="Arial"/>
        <family val="2"/>
      </rPr>
      <t xml:space="preserve"> </t>
    </r>
  </si>
  <si>
    <r>
      <t xml:space="preserve">Catheter foley, silicone coated, retention 5cc, </t>
    </r>
    <r>
      <rPr>
        <b/>
        <sz val="10"/>
        <rFont val="Arial"/>
        <family val="2"/>
      </rPr>
      <t>16 F</t>
    </r>
    <r>
      <rPr>
        <sz val="10"/>
        <rFont val="Arial"/>
        <family val="2"/>
      </rPr>
      <t xml:space="preserve">r </t>
    </r>
  </si>
  <si>
    <r>
      <t xml:space="preserve">Catheter foley, silicone coated, retention 5cc, </t>
    </r>
    <r>
      <rPr>
        <b/>
        <sz val="10"/>
        <rFont val="Arial"/>
        <family val="2"/>
      </rPr>
      <t>18 Fr</t>
    </r>
    <r>
      <rPr>
        <sz val="10"/>
        <rFont val="Arial"/>
        <family val="2"/>
      </rPr>
      <t xml:space="preserve"> </t>
    </r>
  </si>
  <si>
    <t xml:space="preserve">30 mins includes 25 individually sealed test, lancets, alcohol swab, </t>
  </si>
  <si>
    <t xml:space="preserve">EA </t>
  </si>
  <si>
    <r>
      <t xml:space="preserve">Sphygmomanometer </t>
    </r>
    <r>
      <rPr>
        <b/>
        <sz val="10"/>
        <rFont val="Arial"/>
        <family val="2"/>
      </rPr>
      <t>adult</t>
    </r>
    <r>
      <rPr>
        <sz val="10"/>
        <rFont val="Arial"/>
        <family val="2"/>
      </rPr>
      <t xml:space="preserve"> precision aneroid nylon cuff </t>
    </r>
  </si>
  <si>
    <r>
      <t xml:space="preserve">Sphygmomanometer </t>
    </r>
    <r>
      <rPr>
        <b/>
        <sz val="10"/>
        <rFont val="Arial"/>
        <family val="2"/>
      </rPr>
      <t>child</t>
    </r>
    <r>
      <rPr>
        <sz val="10"/>
        <rFont val="Arial"/>
        <family val="2"/>
      </rPr>
      <t xml:space="preserve"> (precision aneroid) w/ blue nylon cuff </t>
    </r>
  </si>
  <si>
    <r>
      <t xml:space="preserve">Sphygmomanometer </t>
    </r>
    <r>
      <rPr>
        <b/>
        <sz val="10"/>
        <rFont val="Arial"/>
        <family val="2"/>
      </rPr>
      <t>infant</t>
    </r>
    <r>
      <rPr>
        <sz val="10"/>
        <rFont val="Arial"/>
        <family val="2"/>
      </rPr>
      <t xml:space="preserve"> (precision aneroid) w/ blue nylon cuff </t>
    </r>
  </si>
  <si>
    <r>
      <t xml:space="preserve">Sphygmomanometer </t>
    </r>
    <r>
      <rPr>
        <b/>
        <sz val="10"/>
        <rFont val="Arial"/>
        <family val="2"/>
      </rPr>
      <t>XL adult</t>
    </r>
    <r>
      <rPr>
        <sz val="10"/>
        <rFont val="Arial"/>
        <family val="2"/>
      </rPr>
      <t xml:space="preserve"> precision aneroid nylon cuff </t>
    </r>
  </si>
  <si>
    <t>6200</t>
  </si>
  <si>
    <t>Water purification tabs (Potable Aqua) 2 Tabs = 1qt/1 bottle = 6 gals</t>
  </si>
  <si>
    <t>9054</t>
  </si>
  <si>
    <t>*PLEASE NOTE SHIPPING ADDRESS MUST MATCH ADDRESS ON DENTAL LICENSE.*</t>
  </si>
  <si>
    <t>SIGNED COPY MUST BE FAXED OR EMAILED BEFORE ORDER CAN BE PROCESSED</t>
  </si>
  <si>
    <t>TO BE FILLED OUT AND SIGNED BY DENTAL PROFESSIONAL AND RETURNED WITH COPY OF YOUR DENTAL LICENSE &amp; MINISTRY’S 501(C)3 LETTER (IF NOT ALREADY ON FILE)</t>
  </si>
  <si>
    <t xml:space="preserve">Erythromycin stearate BP 250mg tabs FOR EXPORT ONLY </t>
  </si>
  <si>
    <t xml:space="preserve">Amoxicillin 500mg clavulanate potassium 125mg, tabs  FOR EXPORT ONLY </t>
  </si>
  <si>
    <t xml:space="preserve">Fluconazole 150mg tab FOR EXPORT ONLY </t>
  </si>
  <si>
    <t xml:space="preserve">Fluconazole 200mg caps FOR EXPORT ONLY </t>
  </si>
  <si>
    <t xml:space="preserve">Phenoxymethyl Penicillin 250mg tabs (Pen VK), FOR EXPORT ONLY </t>
  </si>
  <si>
    <t xml:space="preserve">Ibuprofen 400mg tabs                                                        </t>
  </si>
  <si>
    <t>Ibuprofen 400mg tabs FOR EXPORT ONLY</t>
  </si>
  <si>
    <t xml:space="preserve">Bisacodyl 5mg delayed-release tabs </t>
  </si>
  <si>
    <t xml:space="preserve"> Vit-B1 1.84mg; folic acid 0.8mg;VitB2 1.7mg; niacinamide 18mg; Vit-B6 2.6mg; </t>
  </si>
  <si>
    <t xml:space="preserve">15gm/Bacitracin zinc 400 units neomycin sulfate 5mg, polymyxin B ointment     </t>
  </si>
  <si>
    <t xml:space="preserve">Lice Shampoo - non-toxic enzyme concentrate 16oz 32 treatments per </t>
  </si>
  <si>
    <t>Glasses for near-sighted (-1.0 to -4.5) adjustable on side of each ear piece</t>
  </si>
  <si>
    <t xml:space="preserve">2 oz empty plastic cough syrup bottles </t>
  </si>
  <si>
    <t xml:space="preserve">1 tsp oral medicine syringe 5mL </t>
  </si>
  <si>
    <r>
      <t xml:space="preserve">Acetaminophen elixir 160mg/5mL; </t>
    </r>
    <r>
      <rPr>
        <b/>
        <sz val="10"/>
        <rFont val="Arial"/>
        <family val="2"/>
      </rPr>
      <t>4 fl.oz</t>
    </r>
    <r>
      <rPr>
        <sz val="10"/>
        <rFont val="Arial"/>
        <family val="2"/>
      </rPr>
      <t xml:space="preserve">. (118mL) </t>
    </r>
  </si>
  <si>
    <t xml:space="preserve">Epinephrine inj. 1:1000 1mg/ml1ml s.d.v. FOR EXPORT ONLY </t>
  </si>
  <si>
    <t>Bacteriostatic 0.9% sodium chloride inj. sterile 30ml m.d.v. (not for newborns)</t>
  </si>
  <si>
    <t xml:space="preserve"> a missionary with vast experience, is designed to be a practical manual </t>
  </si>
  <si>
    <t xml:space="preserve">Hand Sanitizer w/moisturizing kills 99% germs 4oz flip top </t>
  </si>
  <si>
    <t>Sterilization Pouch 7.5x13 self-sealing (if you need more details please call office)</t>
  </si>
  <si>
    <t xml:space="preserve">Scalpel #10 blade sterile attached to handle </t>
  </si>
  <si>
    <t xml:space="preserve">Empty plastic 60cc bts w/lids and labels </t>
  </si>
  <si>
    <t xml:space="preserve">Cauterie disposable fine tip, high temperature, 4 year shelf life </t>
  </si>
  <si>
    <t xml:space="preserve">Patient Medical Treatment Record in packs of 50 </t>
  </si>
  <si>
    <t>Pill Crush, crush tablets into powder</t>
  </si>
  <si>
    <t xml:space="preserve">Sharps container red large 10qt (biohazard waste)  </t>
  </si>
  <si>
    <t>Tablet/Pill, tray counter w/spatula</t>
  </si>
  <si>
    <t xml:space="preserve">Thermometer INFRARED forehead scan, guidebook in English &amp; Spanish </t>
  </si>
  <si>
    <t>Thermometer DIGISCAN multi-function ear &amp; forehead scan-talking</t>
  </si>
  <si>
    <r>
      <t>Lidocaine 2% 1:100,000 w/epinephrine 1.7mL per cartridge (dental cartridges)</t>
    </r>
    <r>
      <rPr>
        <b/>
        <sz val="12"/>
        <rFont val="Arial"/>
        <family val="2"/>
      </rPr>
      <t xml:space="preserve">  </t>
    </r>
  </si>
  <si>
    <t>INTERNATIONAL PHARMACEUTICAL TRIP APPLICATION</t>
  </si>
  <si>
    <t>Will you be working with a physician from this country?</t>
  </si>
  <si>
    <t>P.O.# (If applicable):</t>
  </si>
  <si>
    <r>
      <t xml:space="preserve">LAST </t>
    </r>
    <r>
      <rPr>
        <b/>
        <u/>
        <sz val="12"/>
        <color theme="1"/>
        <rFont val="Calibri"/>
        <family val="2"/>
        <scheme val="minor"/>
      </rPr>
      <t>DATE</t>
    </r>
    <r>
      <rPr>
        <sz val="12"/>
        <color theme="1"/>
        <rFont val="Calibri"/>
        <family val="2"/>
        <charset val="134"/>
        <scheme val="minor"/>
      </rPr>
      <t xml:space="preserve"> YOU CAN ACCEPT BACKORDERS:</t>
    </r>
  </si>
  <si>
    <t>WOULD YOU LIKE TO HAVE AVAILABLE ITEMS SHIPPED IN ADVANCE?:</t>
  </si>
  <si>
    <t xml:space="preserve">                                         Please Ship Available Items:</t>
  </si>
  <si>
    <t xml:space="preserve">                            Please Wait Until All Items Are Available:</t>
  </si>
  <si>
    <t>(Does the country to which you are going to have special documentation? 
If so please explain above.)</t>
  </si>
  <si>
    <r>
      <t xml:space="preserve">Application must be signed by a physician (DDS or DMD) Copy of dental license required. </t>
    </r>
    <r>
      <rPr>
        <b/>
        <i/>
        <u/>
        <sz val="12"/>
        <color theme="1"/>
        <rFont val="Aharoni"/>
        <charset val="177"/>
      </rPr>
      <t>WITH EACH ORDER</t>
    </r>
    <r>
      <rPr>
        <sz val="11"/>
        <color theme="1"/>
        <rFont val="Calibri"/>
        <family val="2"/>
        <scheme val="minor"/>
      </rPr>
      <t>. Please see our instructions for complete details. 
Please see our instructions for complete details.</t>
    </r>
  </si>
  <si>
    <t>1689</t>
  </si>
  <si>
    <t>Toothbrushes,</t>
  </si>
  <si>
    <t>1686</t>
  </si>
  <si>
    <r>
      <t xml:space="preserve">                                                                                        </t>
    </r>
    <r>
      <rPr>
        <b/>
        <i/>
        <sz val="32"/>
        <color theme="1"/>
        <rFont val="Calibri"/>
        <family val="2"/>
        <scheme val="minor"/>
      </rPr>
      <t xml:space="preserve">        DENTAL 2018</t>
    </r>
  </si>
  <si>
    <t xml:space="preserve">Infant Multivitamin drops w/iron: A-1500 IU, D-400 IU,E-5 IU, C-35mg, </t>
  </si>
  <si>
    <t>MEDICATION REPACKAGING SERVICES</t>
  </si>
  <si>
    <t>MRS</t>
  </si>
  <si>
    <t>Are you requesting any items in yellow above to be repackaged? If so, kindly submit the Medication</t>
  </si>
  <si>
    <r>
      <t xml:space="preserve">Repackaging Service Request Form(s) </t>
    </r>
    <r>
      <rPr>
        <b/>
        <sz val="10"/>
        <color rgb="FFFF0000"/>
        <rFont val="Arial"/>
        <family val="2"/>
      </rPr>
      <t>(one for each product)</t>
    </r>
    <r>
      <rPr>
        <sz val="10"/>
        <color rgb="FF000000"/>
        <rFont val="Arial"/>
        <family val="2"/>
      </rPr>
      <t>. In the yellow box indicate how many</t>
    </r>
  </si>
  <si>
    <r>
      <t xml:space="preserve">different medicines you are requesting for repackaging.  </t>
    </r>
    <r>
      <rPr>
        <i/>
        <sz val="10"/>
        <color rgb="FFFF0000"/>
        <rFont val="Arial"/>
        <family val="2"/>
      </rPr>
      <t>Total below does not include repackaging fees.</t>
    </r>
  </si>
  <si>
    <t>DOCUMENTATION</t>
  </si>
  <si>
    <t>Calcium carbonate 500mg chewable tabs, asst flavors [LIKE TUMS]</t>
  </si>
  <si>
    <t xml:space="preserve">Omeprazole 20mg caps, delayed-release FOR EXPORT ONLY                  </t>
  </si>
  <si>
    <t>3319U</t>
  </si>
  <si>
    <t>Ranitidine 150mg tabs</t>
  </si>
  <si>
    <t>4564U</t>
  </si>
  <si>
    <t>Naproxen sodium 220mg tabs</t>
  </si>
  <si>
    <t xml:space="preserve">Amoxicillin 125mg, dispersible tabs, in 5mL dissolvable in water FOR EXPORT ONLY  </t>
  </si>
  <si>
    <r>
      <t xml:space="preserve">Itraconazol 100mg caps FOR EXPORT ONLY                                                    </t>
    </r>
    <r>
      <rPr>
        <b/>
        <sz val="10"/>
        <color rgb="FFFF0000"/>
        <rFont val="Arial"/>
        <family val="2"/>
      </rPr>
      <t xml:space="preserve"> OUT OF STOCK</t>
    </r>
  </si>
  <si>
    <t xml:space="preserve">Nystatin 500,000 unit tabs (oral) FOR EXPORT ONLY </t>
  </si>
  <si>
    <r>
      <t xml:space="preserve">Cough drops cherry flavored </t>
    </r>
    <r>
      <rPr>
        <sz val="10"/>
        <color rgb="FFFF0000"/>
        <rFont val="Arial"/>
        <family val="2"/>
      </rPr>
      <t>(24 bags of 30)</t>
    </r>
  </si>
  <si>
    <r>
      <t>Cough drops honey lemon flavor</t>
    </r>
    <r>
      <rPr>
        <sz val="10"/>
        <color rgb="FFFF0000"/>
        <rFont val="Arial"/>
        <family val="2"/>
      </rPr>
      <t xml:space="preserve"> (24 bags of 30)</t>
    </r>
  </si>
  <si>
    <r>
      <t xml:space="preserve">Cough drops menthol flavor </t>
    </r>
    <r>
      <rPr>
        <sz val="10"/>
        <color rgb="FFFF0000"/>
        <rFont val="Arial"/>
        <family val="2"/>
      </rPr>
      <t>(24 bags of 30)</t>
    </r>
  </si>
  <si>
    <t xml:space="preserve">Lubricant eye drops polyvinyl alcohol 1.4%, benzalkonium chloride.01%-5ml-   FOR EXPORT ONLY </t>
  </si>
  <si>
    <t>2982</t>
  </si>
  <si>
    <t>2198M</t>
  </si>
  <si>
    <t>2196</t>
  </si>
  <si>
    <r>
      <t>Iron(as ferrous fumarate) 15mg.</t>
    </r>
    <r>
      <rPr>
        <b/>
        <sz val="10"/>
        <rFont val="Arial"/>
        <family val="2"/>
      </rPr>
      <t xml:space="preserve">ZINC                      </t>
    </r>
    <r>
      <rPr>
        <b/>
        <sz val="10"/>
        <color rgb="FFFF0000"/>
        <rFont val="Arial"/>
        <family val="2"/>
      </rPr>
      <t>UNSWEETENED</t>
    </r>
  </si>
  <si>
    <t>Multivit: Children chew w/iron</t>
  </si>
  <si>
    <t>2197</t>
  </si>
  <si>
    <t>2158</t>
  </si>
  <si>
    <r>
      <t xml:space="preserve">Multivitamins </t>
    </r>
    <r>
      <rPr>
        <b/>
        <sz val="10"/>
        <rFont val="Arial"/>
        <family val="2"/>
      </rPr>
      <t>with iron</t>
    </r>
  </si>
  <si>
    <t>4059</t>
  </si>
  <si>
    <t>3174</t>
  </si>
  <si>
    <t>Infant Multivitamin drops w/iron: A-1500 IU, D-400 IU,E-5 IU, C-35mg,</t>
  </si>
  <si>
    <r>
      <t xml:space="preserve">Multivit: Children chew </t>
    </r>
    <r>
      <rPr>
        <b/>
        <sz val="10"/>
        <rFont val="Arial"/>
        <family val="2"/>
      </rPr>
      <t xml:space="preserve">w/iron </t>
    </r>
    <r>
      <rPr>
        <sz val="10"/>
        <rFont val="Arial"/>
        <family val="2"/>
      </rPr>
      <t>Zn: Vit-A 2500IU;Vit-D 400IU; Vit-B1 1.05mg;</t>
    </r>
  </si>
  <si>
    <r>
      <t>Multivitamins:</t>
    </r>
    <r>
      <rPr>
        <b/>
        <sz val="10"/>
        <rFont val="Arial"/>
        <family val="2"/>
      </rPr>
      <t xml:space="preserve"> without IRON &amp; IODINE</t>
    </r>
  </si>
  <si>
    <r>
      <t xml:space="preserve">Hydrocortisone cream 1% foil packet          </t>
    </r>
    <r>
      <rPr>
        <sz val="10"/>
        <color rgb="FFFF0000"/>
        <rFont val="Arial"/>
        <family val="2"/>
      </rPr>
      <t xml:space="preserve"> (Made in Israel)</t>
    </r>
  </si>
  <si>
    <r>
      <t xml:space="preserve">Vitamin A &amp; D ointment foil packs 5g          </t>
    </r>
    <r>
      <rPr>
        <sz val="10"/>
        <color rgb="FFFF0000"/>
        <rFont val="Arial"/>
        <family val="2"/>
      </rPr>
      <t xml:space="preserve"> (Made in Israel)</t>
    </r>
  </si>
  <si>
    <r>
      <t xml:space="preserve">White Petrolatum foil packs 5g                   </t>
    </r>
    <r>
      <rPr>
        <sz val="10"/>
        <color rgb="FFFF0000"/>
        <rFont val="Arial"/>
        <family val="2"/>
      </rPr>
      <t xml:space="preserve"> (Made in Israel)</t>
    </r>
  </si>
  <si>
    <t>Empty-1/2oz round hinged lid plastic container-can be used to divide up creams/ointments</t>
  </si>
  <si>
    <r>
      <t xml:space="preserve">Bacitracin 500 units ointment 1.0gm foil packets           </t>
    </r>
    <r>
      <rPr>
        <sz val="10"/>
        <color rgb="FFFF0000"/>
        <rFont val="Arial"/>
        <family val="2"/>
      </rPr>
      <t>(Made in Israel)</t>
    </r>
  </si>
  <si>
    <r>
      <t xml:space="preserve">foil packets [TRIPLE ANTIBIOTIC]                                 </t>
    </r>
    <r>
      <rPr>
        <sz val="10"/>
        <color rgb="FFFF0000"/>
        <rFont val="Arial"/>
        <family val="2"/>
      </rPr>
      <t>(Made in Israel)</t>
    </r>
  </si>
  <si>
    <t>Clotrimazole 1% antifungal cream 20gm   FOR EXPORT ONLY</t>
  </si>
  <si>
    <t>4642</t>
  </si>
  <si>
    <t xml:space="preserve">Silver sulfadiazine 1% cream 25gm tubes </t>
  </si>
  <si>
    <t>1820</t>
  </si>
  <si>
    <t>Ibuprofen o/s 100mg/5mL; 4oz</t>
  </si>
  <si>
    <r>
      <t xml:space="preserve">THESE ARE IN </t>
    </r>
    <r>
      <rPr>
        <b/>
        <u/>
        <sz val="10"/>
        <rFont val="Arial"/>
        <family val="2"/>
      </rPr>
      <t>PLASTIC</t>
    </r>
    <r>
      <rPr>
        <b/>
        <sz val="10"/>
        <rFont val="Arial"/>
        <family val="2"/>
      </rPr>
      <t xml:space="preserve"> BOTTLES - WT. 6 lbs PER CASE</t>
    </r>
  </si>
  <si>
    <t>3005</t>
  </si>
  <si>
    <t>Cough drops cherry flavored 125 drops per box</t>
  </si>
  <si>
    <t>5100</t>
  </si>
  <si>
    <t>2946</t>
  </si>
  <si>
    <r>
      <t>for anyone involved in foreign missions--</t>
    </r>
    <r>
      <rPr>
        <b/>
        <sz val="10"/>
        <color rgb="FFFF0000"/>
        <rFont val="Arial"/>
        <family val="2"/>
      </rPr>
      <t>comes with CD</t>
    </r>
  </si>
  <si>
    <r>
      <t>Coloring Books to help promote good hygiene/</t>
    </r>
    <r>
      <rPr>
        <b/>
        <sz val="10"/>
        <rFont val="Arial"/>
        <family val="2"/>
      </rPr>
      <t>Haiti</t>
    </r>
    <r>
      <rPr>
        <sz val="10"/>
        <rFont val="Arial"/>
        <family val="2"/>
      </rPr>
      <t xml:space="preserve">- printed in </t>
    </r>
    <r>
      <rPr>
        <b/>
        <sz val="10"/>
        <rFont val="Arial"/>
        <family val="2"/>
      </rPr>
      <t>Creole</t>
    </r>
    <r>
      <rPr>
        <sz val="10"/>
        <rFont val="Arial"/>
        <family val="2"/>
      </rPr>
      <t xml:space="preserve"> w/crayons</t>
    </r>
  </si>
  <si>
    <r>
      <t>Coloring Books to help promote</t>
    </r>
    <r>
      <rPr>
        <b/>
        <sz val="10"/>
        <rFont val="Arial"/>
        <family val="2"/>
      </rPr>
      <t xml:space="preserve"> burn safety/Central America</t>
    </r>
    <r>
      <rPr>
        <sz val="10"/>
        <rFont val="Arial"/>
        <family val="2"/>
      </rPr>
      <t xml:space="preserve"> printed in</t>
    </r>
    <r>
      <rPr>
        <b/>
        <sz val="10"/>
        <rFont val="Arial"/>
        <family val="2"/>
      </rPr>
      <t xml:space="preserve"> Spanish</t>
    </r>
    <r>
      <rPr>
        <sz val="10"/>
        <rFont val="Arial"/>
        <family val="2"/>
      </rPr>
      <t xml:space="preserve"> w/crayons</t>
    </r>
  </si>
  <si>
    <r>
      <t>Coloring Books to help promote</t>
    </r>
    <r>
      <rPr>
        <b/>
        <sz val="10"/>
        <rFont val="Arial"/>
        <family val="2"/>
      </rPr>
      <t xml:space="preserve"> good hygiene</t>
    </r>
    <r>
      <rPr>
        <sz val="10"/>
        <rFont val="Arial"/>
        <family val="2"/>
      </rPr>
      <t>/</t>
    </r>
    <r>
      <rPr>
        <b/>
        <sz val="10"/>
        <rFont val="Arial"/>
        <family val="2"/>
      </rPr>
      <t>Central America</t>
    </r>
    <r>
      <rPr>
        <sz val="10"/>
        <rFont val="Arial"/>
        <family val="2"/>
      </rPr>
      <t xml:space="preserve"> printed in </t>
    </r>
    <r>
      <rPr>
        <b/>
        <sz val="10"/>
        <rFont val="Arial"/>
        <family val="2"/>
      </rPr>
      <t>Spanish</t>
    </r>
    <r>
      <rPr>
        <sz val="10"/>
        <rFont val="Arial"/>
        <family val="2"/>
      </rPr>
      <t xml:space="preserve"> w/crayons</t>
    </r>
  </si>
  <si>
    <t xml:space="preserve">feed unit.  No water pressure required Purifies 1,700 gallons at 5.8 gal/hr. </t>
  </si>
  <si>
    <t>Will provide healthy water for groups up to 30 for 2 months or a family of 4 for a year</t>
  </si>
  <si>
    <t>Proforma will be email to the email address (that you) provide for us on the next line below</t>
  </si>
  <si>
    <t>7180</t>
  </si>
  <si>
    <r>
      <t xml:space="preserve">N95 Respirater mask w/nose cushion &amp; tan straps </t>
    </r>
    <r>
      <rPr>
        <b/>
        <sz val="10"/>
        <rFont val="Arial"/>
        <family val="2"/>
      </rPr>
      <t>(one size fits all)</t>
    </r>
    <r>
      <rPr>
        <sz val="10"/>
        <rFont val="Arial"/>
        <family val="2"/>
      </rPr>
      <t xml:space="preserve"> </t>
    </r>
  </si>
  <si>
    <t xml:space="preserve">Gauze-sterile 2x2x8 ply (2 sponges/env) STERILE </t>
  </si>
  <si>
    <t xml:space="preserve">Gauze sponge 4x4x8 ply in ready to sterilize bag </t>
  </si>
  <si>
    <r>
      <t xml:space="preserve">Gloves latex </t>
    </r>
    <r>
      <rPr>
        <b/>
        <sz val="10"/>
        <rFont val="Arial"/>
        <family val="2"/>
      </rPr>
      <t xml:space="preserve">powder free (XS) x-small </t>
    </r>
  </si>
  <si>
    <r>
      <t xml:space="preserve">Gloves powder free </t>
    </r>
    <r>
      <rPr>
        <b/>
        <sz val="10"/>
        <rFont val="Arial"/>
        <family val="2"/>
      </rPr>
      <t>Nitrile</t>
    </r>
    <r>
      <rPr>
        <sz val="10"/>
        <rFont val="Arial"/>
        <family val="2"/>
      </rPr>
      <t xml:space="preserve"> </t>
    </r>
    <r>
      <rPr>
        <b/>
        <sz val="10"/>
        <rFont val="Arial"/>
        <family val="2"/>
      </rPr>
      <t xml:space="preserve">(S) SMALL </t>
    </r>
  </si>
  <si>
    <r>
      <t xml:space="preserve">Gloves powder free </t>
    </r>
    <r>
      <rPr>
        <b/>
        <sz val="10"/>
        <rFont val="Arial"/>
        <family val="2"/>
      </rPr>
      <t>Nitrile</t>
    </r>
    <r>
      <rPr>
        <sz val="10"/>
        <rFont val="Arial"/>
        <family val="2"/>
      </rPr>
      <t xml:space="preserve"> </t>
    </r>
    <r>
      <rPr>
        <b/>
        <sz val="10"/>
        <rFont val="Arial"/>
        <family val="2"/>
      </rPr>
      <t>(M) medium</t>
    </r>
  </si>
  <si>
    <r>
      <t xml:space="preserve">Gloves powder free </t>
    </r>
    <r>
      <rPr>
        <b/>
        <sz val="10"/>
        <rFont val="Arial"/>
        <family val="2"/>
      </rPr>
      <t>Nitrile (L) large</t>
    </r>
  </si>
  <si>
    <r>
      <t xml:space="preserve">Gloves powder free </t>
    </r>
    <r>
      <rPr>
        <b/>
        <sz val="10"/>
        <rFont val="Arial"/>
        <family val="2"/>
      </rPr>
      <t>Nitrile</t>
    </r>
    <r>
      <rPr>
        <sz val="10"/>
        <rFont val="Arial"/>
        <family val="2"/>
      </rPr>
      <t xml:space="preserve"> </t>
    </r>
    <r>
      <rPr>
        <b/>
        <sz val="10"/>
        <rFont val="Arial"/>
        <family val="2"/>
      </rPr>
      <t xml:space="preserve">(XL) X-large </t>
    </r>
  </si>
  <si>
    <t>4588U</t>
  </si>
  <si>
    <t xml:space="preserve">Gloves latex surgical sterile (pairs) size 6 1/2  </t>
  </si>
  <si>
    <t>4589U</t>
  </si>
  <si>
    <t xml:space="preserve">Gloves latex surgical sterile (pairs) size 7  </t>
  </si>
  <si>
    <t xml:space="preserve">Gloves latex surgical sterile (pairs) size 7 1/2    </t>
  </si>
  <si>
    <t xml:space="preserve">Gloves latex surgical sterile (pairs) size 8   </t>
  </si>
  <si>
    <t xml:space="preserve">Gloves latex surgical sterile (pairs) size 8 1/2  </t>
  </si>
  <si>
    <t>4590U</t>
  </si>
  <si>
    <t>4591U</t>
  </si>
  <si>
    <t>4592U</t>
  </si>
  <si>
    <r>
      <t xml:space="preserve">I.V. catheter/needle unit; 20G x 1"  </t>
    </r>
    <r>
      <rPr>
        <b/>
        <sz val="10"/>
        <rFont val="Arial"/>
        <family val="2"/>
      </rPr>
      <t>[NEEDLE ONLY]</t>
    </r>
  </si>
  <si>
    <r>
      <t xml:space="preserve">I.V. catheter/needle unit; 22G X 1" </t>
    </r>
    <r>
      <rPr>
        <b/>
        <sz val="10"/>
        <rFont val="Arial"/>
        <family val="2"/>
      </rPr>
      <t>[NEEDLE ONLY]</t>
    </r>
  </si>
  <si>
    <t>3018</t>
  </si>
  <si>
    <r>
      <t xml:space="preserve">I.V. administration </t>
    </r>
    <r>
      <rPr>
        <b/>
        <sz val="10"/>
        <rFont val="Arial"/>
        <family val="2"/>
      </rPr>
      <t>set 92" tube length-15 drops</t>
    </r>
    <r>
      <rPr>
        <sz val="10"/>
        <rFont val="Arial"/>
        <family val="2"/>
      </rPr>
      <t xml:space="preserve">/ml-2 inject sites </t>
    </r>
  </si>
  <si>
    <r>
      <rPr>
        <b/>
        <sz val="10"/>
        <rFont val="Arial"/>
        <family val="2"/>
      </rPr>
      <t>Needle ONLY</t>
    </r>
    <r>
      <rPr>
        <sz val="10"/>
        <rFont val="Arial"/>
        <family val="2"/>
      </rPr>
      <t xml:space="preserve">           25G x 1" </t>
    </r>
  </si>
  <si>
    <r>
      <rPr>
        <b/>
        <sz val="10"/>
        <rFont val="Arial"/>
        <family val="2"/>
      </rPr>
      <t xml:space="preserve">Needle ONLY </t>
    </r>
    <r>
      <rPr>
        <sz val="10"/>
        <rFont val="Arial"/>
        <family val="2"/>
      </rPr>
      <t xml:space="preserve">        18G x 1.5"  (dental)</t>
    </r>
  </si>
  <si>
    <r>
      <rPr>
        <b/>
        <sz val="10"/>
        <rFont val="Arial"/>
        <family val="2"/>
      </rPr>
      <t xml:space="preserve">Needle ONLY </t>
    </r>
    <r>
      <rPr>
        <sz val="10"/>
        <rFont val="Arial"/>
        <family val="2"/>
      </rPr>
      <t xml:space="preserve">        21G x 1.5"  (dental)</t>
    </r>
  </si>
  <si>
    <r>
      <rPr>
        <b/>
        <sz val="10"/>
        <rFont val="Arial"/>
        <family val="2"/>
      </rPr>
      <t xml:space="preserve">Needle ONLY         </t>
    </r>
    <r>
      <rPr>
        <sz val="10"/>
        <rFont val="Arial"/>
        <family val="2"/>
      </rPr>
      <t xml:space="preserve">25G x 5/8" </t>
    </r>
  </si>
  <si>
    <r>
      <t xml:space="preserve">Povidone iodine 10% topical solution </t>
    </r>
    <r>
      <rPr>
        <b/>
        <sz val="10"/>
        <rFont val="Arial"/>
        <family val="2"/>
      </rPr>
      <t>128oz</t>
    </r>
    <r>
      <rPr>
        <sz val="10"/>
        <rFont val="Arial"/>
        <family val="2"/>
      </rPr>
      <t xml:space="preserve"> (3784mL) gallon </t>
    </r>
  </si>
  <si>
    <r>
      <t xml:space="preserve">Surgical gown reinforced (sterile):contents inculde: 1 gown, 2 hand towels </t>
    </r>
    <r>
      <rPr>
        <b/>
        <sz val="10"/>
        <rFont val="Arial"/>
        <family val="2"/>
      </rPr>
      <t>(MEDIUM)</t>
    </r>
  </si>
  <si>
    <r>
      <t xml:space="preserve">Surgical gown reinforced (sterile):contents inculde: 1 gown, 2 hand towels </t>
    </r>
    <r>
      <rPr>
        <b/>
        <sz val="10"/>
        <rFont val="Arial"/>
        <family val="2"/>
      </rPr>
      <t>(LARGE)</t>
    </r>
  </si>
  <si>
    <r>
      <t>1 gown,2 hand towels,</t>
    </r>
    <r>
      <rPr>
        <b/>
        <sz val="10"/>
        <rFont val="Arial"/>
        <family val="2"/>
      </rPr>
      <t>(X-LARGE)</t>
    </r>
  </si>
  <si>
    <t>Tape, adhesive surgical paper 1"x10 yards hypo-allergenic</t>
  </si>
  <si>
    <r>
      <rPr>
        <b/>
        <u/>
        <sz val="10"/>
        <rFont val="Arial"/>
        <family val="2"/>
      </rPr>
      <t>PICTURE DOSING LABELS ONLY</t>
    </r>
    <r>
      <rPr>
        <sz val="10"/>
        <rFont val="Arial"/>
        <family val="2"/>
      </rPr>
      <t>/same design that's on 3x4 baggies-</t>
    </r>
  </si>
  <si>
    <t>DIAGNOSTIC TESTING</t>
  </si>
  <si>
    <r>
      <t xml:space="preserve">Multivitamins </t>
    </r>
    <r>
      <rPr>
        <b/>
        <sz val="10"/>
        <rFont val="Arial"/>
        <family val="2"/>
      </rPr>
      <t>w/Fe &amp; I</t>
    </r>
    <r>
      <rPr>
        <sz val="10"/>
        <rFont val="Arial"/>
        <family val="2"/>
      </rPr>
      <t xml:space="preserve">: VitA w/beta carotene 5000IU; VitD 400IU; VitC                   </t>
    </r>
    <r>
      <rPr>
        <sz val="10"/>
        <color rgb="FFFF0000"/>
        <rFont val="Arial"/>
        <family val="2"/>
      </rPr>
      <t xml:space="preserve">  </t>
    </r>
    <r>
      <rPr>
        <b/>
        <sz val="10"/>
        <color rgb="FFFF0000"/>
        <rFont val="Arial"/>
        <family val="2"/>
      </rPr>
      <t>OUT OF STOCK</t>
    </r>
  </si>
  <si>
    <r>
      <t xml:space="preserve">Lidocaine 1% w/epinephrine 10mg/mL;20mL                                                           </t>
    </r>
    <r>
      <rPr>
        <b/>
        <sz val="10"/>
        <rFont val="Arial"/>
        <family val="2"/>
      </rPr>
      <t xml:space="preserve"> </t>
    </r>
    <r>
      <rPr>
        <b/>
        <sz val="10"/>
        <color rgb="FFFF0000"/>
        <rFont val="Arial"/>
        <family val="2"/>
      </rPr>
      <t>OUT OF STOCK</t>
    </r>
  </si>
  <si>
    <r>
      <t xml:space="preserve">Lidocaine 2% w/ epinephrine 10mg/ml:30ml (MDV)                              </t>
    </r>
    <r>
      <rPr>
        <sz val="10"/>
        <color rgb="FFFF0000"/>
        <rFont val="Arial"/>
        <family val="2"/>
      </rPr>
      <t xml:space="preserve">                   </t>
    </r>
    <r>
      <rPr>
        <b/>
        <sz val="10"/>
        <color rgb="FFFF0000"/>
        <rFont val="Arial"/>
        <family val="2"/>
      </rPr>
      <t xml:space="preserve"> OUT OF STOCK</t>
    </r>
  </si>
  <si>
    <r>
      <t xml:space="preserve">Lidocaine HCl 1% inj. 10mg/mL;50mL m.d.v.                             </t>
    </r>
    <r>
      <rPr>
        <b/>
        <sz val="10"/>
        <color rgb="FFFF0000"/>
        <rFont val="Arial"/>
        <family val="2"/>
      </rPr>
      <t xml:space="preserve">        WILL SHIP WHEN AVAILABLE</t>
    </r>
  </si>
  <si>
    <r>
      <t xml:space="preserve">Lidocaine HCl 2% inj. 20mg/mL;50mL m.d.v.                                     </t>
    </r>
    <r>
      <rPr>
        <b/>
        <sz val="10"/>
        <color rgb="FFFF0000"/>
        <rFont val="Arial"/>
        <family val="2"/>
      </rPr>
      <t>WILL SHIP WHEN AVAILABLE</t>
    </r>
  </si>
  <si>
    <r>
      <t xml:space="preserve">HIV 1 &amp; 2 Test Kits for 1 and 2:results in 20 mins- </t>
    </r>
    <r>
      <rPr>
        <b/>
        <sz val="10"/>
        <rFont val="Arial"/>
        <family val="2"/>
      </rPr>
      <t xml:space="preserve">FOR EXPORT ONLY  </t>
    </r>
    <r>
      <rPr>
        <sz val="10"/>
        <rFont val="Arial"/>
        <family val="2"/>
      </rPr>
      <t xml:space="preserve">                  </t>
    </r>
    <r>
      <rPr>
        <b/>
        <sz val="10"/>
        <color rgb="FFFF0000"/>
        <rFont val="Arial"/>
        <family val="2"/>
      </rPr>
      <t>OUT OF STOCK</t>
    </r>
  </si>
  <si>
    <r>
      <t xml:space="preserve">sample applicator, pipette’s, developing buffer store at 6 to 45 degree C   </t>
    </r>
    <r>
      <rPr>
        <b/>
        <sz val="10"/>
        <rFont val="Arial"/>
        <family val="2"/>
      </rPr>
      <t>FOR EXPORT ONLY</t>
    </r>
  </si>
  <si>
    <r>
      <t xml:space="preserve">Malaria Rapid Detection Test for </t>
    </r>
    <r>
      <rPr>
        <b/>
        <sz val="10"/>
        <rFont val="Arial"/>
        <family val="2"/>
      </rPr>
      <t>both falciparum and vivax</t>
    </r>
    <r>
      <rPr>
        <sz val="10"/>
        <rFont val="Arial"/>
        <family val="2"/>
      </rPr>
      <t xml:space="preserve"> malaria:results in         </t>
    </r>
    <r>
      <rPr>
        <b/>
        <sz val="10"/>
        <color rgb="FFFF0000"/>
        <rFont val="Arial"/>
        <family val="2"/>
      </rPr>
      <t>OUT OF STOCK</t>
    </r>
  </si>
  <si>
    <r>
      <rPr>
        <sz val="10"/>
        <rFont val="Arial"/>
        <family val="2"/>
      </rPr>
      <t>Pregnancy HCG test; quick stick one step</t>
    </r>
    <r>
      <rPr>
        <b/>
        <sz val="10"/>
        <rFont val="Arial"/>
        <family val="2"/>
      </rPr>
      <t xml:space="preserve">  FOR EXPORT ONLY</t>
    </r>
  </si>
  <si>
    <t>Empty 1/2oz round hinged lid plastic container-can be used to divide up creams/ointments</t>
  </si>
  <si>
    <t>Blood glucose monitor kit: includes monitor, manual, battery, carrying case, 10 lancets,</t>
  </si>
  <si>
    <r>
      <t xml:space="preserve">Blood glucose monitor </t>
    </r>
    <r>
      <rPr>
        <b/>
        <sz val="10"/>
        <rFont val="Arial"/>
        <family val="2"/>
      </rPr>
      <t>ONLY</t>
    </r>
    <r>
      <rPr>
        <sz val="10"/>
        <rFont val="Arial"/>
        <family val="2"/>
      </rPr>
      <t>; MONITOR IS A TRUE TRACK BRAND</t>
    </r>
  </si>
  <si>
    <t>Lancing device,10 test strips and log book.   MONITOR IS A TRUE TRACK  BRAND</t>
  </si>
  <si>
    <r>
      <t xml:space="preserve">Blood glucose test strips; for </t>
    </r>
    <r>
      <rPr>
        <b/>
        <sz val="10"/>
        <rFont val="Arial"/>
        <family val="2"/>
      </rPr>
      <t>TrueTrack</t>
    </r>
    <r>
      <rPr>
        <sz val="10"/>
        <rFont val="Arial"/>
        <family val="2"/>
      </rPr>
      <t xml:space="preserve"> - </t>
    </r>
    <r>
      <rPr>
        <b/>
        <sz val="10"/>
        <color rgb="FFFF0000"/>
        <rFont val="Arial"/>
        <family val="2"/>
      </rPr>
      <t>THESE COME WITH A CHIP TO INSERT IN MONITOR</t>
    </r>
    <r>
      <rPr>
        <sz val="10"/>
        <rFont val="Arial"/>
        <family val="2"/>
      </rPr>
      <t>- which means these 50 will only work with one monitor- if you have any questions please call the office</t>
    </r>
  </si>
  <si>
    <t>9003</t>
  </si>
  <si>
    <r>
      <t xml:space="preserve">Blood glucose test strips; for </t>
    </r>
    <r>
      <rPr>
        <b/>
        <sz val="10"/>
        <rFont val="Arial"/>
        <family val="2"/>
      </rPr>
      <t>TrueTrack</t>
    </r>
    <r>
      <rPr>
        <sz val="10"/>
        <rFont val="Arial"/>
        <family val="2"/>
      </rPr>
      <t xml:space="preserve"> - </t>
    </r>
    <r>
      <rPr>
        <b/>
        <sz val="10"/>
        <color rgb="FFFF0000"/>
        <rFont val="Arial"/>
        <family val="2"/>
      </rPr>
      <t>THESE COME WITH A CHIP TO INSERT IN MONITOR</t>
    </r>
    <r>
      <rPr>
        <sz val="10"/>
        <rFont val="Arial"/>
        <family val="2"/>
      </rPr>
      <t>- which means these 100 will only work with one monitor- if you have any questions please call the office</t>
    </r>
  </si>
  <si>
    <t>Lancets; compatible for any brand of monitor that requires 28G</t>
  </si>
  <si>
    <t xml:space="preserve">Ear Syringe 2 oz </t>
  </si>
  <si>
    <r>
      <t xml:space="preserve">Mosquito Nets: treated w/ deltamethrin-130cmx180cmx150cm (rectangular)- </t>
    </r>
    <r>
      <rPr>
        <b/>
        <sz val="10"/>
        <rFont val="Arial"/>
        <family val="2"/>
      </rPr>
      <t>FOR EXPORT ONLY</t>
    </r>
  </si>
  <si>
    <t>3664N</t>
  </si>
  <si>
    <t>3666P</t>
  </si>
  <si>
    <r>
      <rPr>
        <sz val="10"/>
        <rFont val="Arial"/>
        <family val="2"/>
      </rPr>
      <t xml:space="preserve">Blood Pressure Monitor w/large cuff &amp; AC adapter, comes </t>
    </r>
    <r>
      <rPr>
        <b/>
        <sz val="10"/>
        <rFont val="Arial"/>
        <family val="2"/>
      </rPr>
      <t>w/4 AAbatteries</t>
    </r>
    <r>
      <rPr>
        <sz val="10"/>
        <rFont val="Arial"/>
        <family val="2"/>
      </rPr>
      <t xml:space="preserve"> </t>
    </r>
  </si>
  <si>
    <r>
      <t xml:space="preserve"> battery included</t>
    </r>
    <r>
      <rPr>
        <b/>
        <sz val="10"/>
        <rFont val="Arial"/>
        <family val="2"/>
      </rPr>
      <t>. (Compatible probe covers #3153 or #2312)</t>
    </r>
  </si>
  <si>
    <r>
      <t xml:space="preserve"> in English &amp; Spanish (no probe covers with this one) -(</t>
    </r>
    <r>
      <rPr>
        <b/>
        <sz val="10"/>
        <rFont val="Arial"/>
        <family val="2"/>
      </rPr>
      <t>Compatible</t>
    </r>
    <r>
      <rPr>
        <sz val="10"/>
        <rFont val="Arial"/>
        <family val="2"/>
      </rPr>
      <t xml:space="preserve"> </t>
    </r>
    <r>
      <rPr>
        <b/>
        <sz val="10"/>
        <rFont val="Arial"/>
        <family val="2"/>
      </rPr>
      <t>probe covers # 4332</t>
    </r>
    <r>
      <rPr>
        <sz val="10"/>
        <rFont val="Arial"/>
        <family val="2"/>
      </rPr>
      <t>)</t>
    </r>
  </si>
  <si>
    <r>
      <t xml:space="preserve">Thermometer probe covers DIGITAL </t>
    </r>
    <r>
      <rPr>
        <b/>
        <sz val="10"/>
        <rFont val="Arial"/>
        <family val="2"/>
      </rPr>
      <t xml:space="preserve">EAR disposable </t>
    </r>
  </si>
  <si>
    <t>2312</t>
  </si>
  <si>
    <r>
      <t xml:space="preserve">Thermometer probe covers DIGITAL </t>
    </r>
    <r>
      <rPr>
        <b/>
        <sz val="10"/>
        <rFont val="Arial"/>
        <family val="2"/>
      </rPr>
      <t>ORAL disposable</t>
    </r>
    <r>
      <rPr>
        <sz val="10"/>
        <rFont val="Arial"/>
        <family val="2"/>
      </rPr>
      <t xml:space="preserve"> </t>
    </r>
  </si>
  <si>
    <t xml:space="preserve">Sulfamethoxazole 800mg, trimethoprin 160mg DS tabs FOR EXPORT ONLY                  </t>
  </si>
  <si>
    <t>1833U</t>
  </si>
  <si>
    <t>Calcium 600mg</t>
  </si>
  <si>
    <t xml:space="preserve">2456 </t>
  </si>
  <si>
    <r>
      <t xml:space="preserve">Naproxen sodium 220mg tabs- </t>
    </r>
    <r>
      <rPr>
        <b/>
        <sz val="10"/>
        <rFont val="Arial"/>
        <family val="2"/>
      </rPr>
      <t xml:space="preserve">FOR EXPORT ONLY                   </t>
    </r>
    <r>
      <rPr>
        <b/>
        <sz val="10"/>
        <color rgb="FFFF0000"/>
        <rFont val="Arial"/>
        <family val="2"/>
      </rPr>
      <t xml:space="preserve">      Dating 01/2019</t>
    </r>
  </si>
  <si>
    <t>2162U</t>
  </si>
  <si>
    <t>Loperamide HCI 2mg caps</t>
  </si>
  <si>
    <t>2456</t>
  </si>
  <si>
    <t>2889</t>
  </si>
  <si>
    <t xml:space="preserve">Folic acid 400mcg tab </t>
  </si>
  <si>
    <t>2983</t>
  </si>
  <si>
    <t>Sunscreen SPF 30 lotion 4oz (118ml)flip top bottle, water resistant (80 mins</t>
  </si>
  <si>
    <t xml:space="preserve">Hand Sanitizer w/moisturizing kills 99% germs-4oz flip top </t>
  </si>
  <si>
    <t/>
  </si>
  <si>
    <t>2062</t>
  </si>
  <si>
    <r>
      <t xml:space="preserve">Hand Sanitizing wipes </t>
    </r>
    <r>
      <rPr>
        <b/>
        <sz val="10"/>
        <rFont val="Arial"/>
        <family val="2"/>
      </rPr>
      <t>(100 wipes to box)</t>
    </r>
  </si>
  <si>
    <t xml:space="preserve">Tetrahydrozoline HCl Ophthalmic drops 0.05% 1/2oz (15mL) </t>
  </si>
  <si>
    <t>2020S</t>
  </si>
  <si>
    <t>SUN--Glasses for near-sighted (-1.0 to -4.5) adjustable on side of each ear piece</t>
  </si>
  <si>
    <t>KIDS</t>
  </si>
  <si>
    <t xml:space="preserve">KIDS SUN GLASSES </t>
  </si>
  <si>
    <t>4159</t>
  </si>
  <si>
    <t>Specimen container-4oz (sterile) label</t>
  </si>
  <si>
    <t>4160</t>
  </si>
  <si>
    <r>
      <t>Specimen container-4oz (</t>
    </r>
    <r>
      <rPr>
        <b/>
        <sz val="10"/>
        <color rgb="FFFF0000"/>
        <rFont val="Arial"/>
        <family val="2"/>
      </rPr>
      <t>NON-sterile</t>
    </r>
    <r>
      <rPr>
        <sz val="10"/>
        <color rgb="FF000000"/>
        <rFont val="Arial"/>
        <family val="2"/>
      </rPr>
      <t xml:space="preserve">) </t>
    </r>
    <r>
      <rPr>
        <b/>
        <sz val="10"/>
        <color rgb="FFFF0000"/>
        <rFont val="Arial"/>
        <family val="2"/>
      </rPr>
      <t>NO</t>
    </r>
    <r>
      <rPr>
        <sz val="10"/>
        <color rgb="FF000000"/>
        <rFont val="Arial"/>
        <family val="2"/>
      </rPr>
      <t>- label</t>
    </r>
  </si>
  <si>
    <t>9007P</t>
  </si>
  <si>
    <t>1oz dropper bottles-Plastic</t>
  </si>
  <si>
    <t>1988</t>
  </si>
  <si>
    <t>1989</t>
  </si>
  <si>
    <r>
      <t xml:space="preserve">Hepatitis B surface antigen test ; 15 to 30 mins </t>
    </r>
    <r>
      <rPr>
        <b/>
        <sz val="10"/>
        <color theme="1"/>
        <rFont val="Arial"/>
        <family val="2"/>
      </rPr>
      <t xml:space="preserve">FOR EXPORT ONLY   </t>
    </r>
    <r>
      <rPr>
        <sz val="10"/>
        <color theme="1"/>
        <rFont val="Arial"/>
        <family val="2"/>
      </rPr>
      <t xml:space="preserve">     </t>
    </r>
  </si>
  <si>
    <r>
      <t xml:space="preserve">Hepatitis C surface antigen test ; 15 to 30 mins </t>
    </r>
    <r>
      <rPr>
        <b/>
        <sz val="10"/>
        <color theme="1"/>
        <rFont val="Arial"/>
        <family val="2"/>
      </rPr>
      <t xml:space="preserve">FOR EXPORT ONLY </t>
    </r>
    <r>
      <rPr>
        <sz val="10"/>
        <color theme="1"/>
        <rFont val="Arial"/>
        <family val="2"/>
      </rPr>
      <t xml:space="preserve">        </t>
    </r>
    <r>
      <rPr>
        <sz val="10"/>
        <color rgb="FFFF0000"/>
        <rFont val="Arial"/>
        <family val="2"/>
      </rPr>
      <t xml:space="preserve">             </t>
    </r>
    <r>
      <rPr>
        <b/>
        <sz val="10"/>
        <color rgb="FFFF0000"/>
        <rFont val="Arial"/>
        <family val="2"/>
      </rPr>
      <t xml:space="preserve"> OUT OF STOCK</t>
    </r>
  </si>
  <si>
    <t xml:space="preserve">7" air tubing, child mask, and instructions in Spanish </t>
  </si>
  <si>
    <t xml:space="preserve">Nebulizer handheld AC adapter Pediatric-Pete the Dog -5M Medicine cup, angled mouthpiece, </t>
  </si>
  <si>
    <t>*These are estimated totals. Please DO NOT PREPAY your invoice. Please consider weighing items AFTER RECEIVING them.</t>
  </si>
  <si>
    <t>Like us on facebook!  Look for us in your newsfeed regarding product availability updates, surveys,</t>
  </si>
  <si>
    <t>and feedback from other medical mission teams.</t>
  </si>
  <si>
    <t>EDR</t>
  </si>
  <si>
    <r>
      <rPr>
        <b/>
        <sz val="15"/>
        <color theme="3"/>
        <rFont val="Arial"/>
        <family val="2"/>
      </rPr>
      <t>Emergency Disaster Relief Fund:</t>
    </r>
    <r>
      <rPr>
        <sz val="10"/>
        <rFont val="Arial"/>
        <family val="2"/>
      </rPr>
      <t xml:space="preserve">help us </t>
    </r>
    <r>
      <rPr>
        <sz val="10"/>
        <color theme="1"/>
        <rFont val="Arial"/>
        <family val="2"/>
      </rPr>
      <t xml:space="preserve">provide emergency medicines to teams traveling to diaster locations like </t>
    </r>
    <r>
      <rPr>
        <b/>
        <sz val="14"/>
        <color rgb="FFFF0000"/>
        <rFont val="Arial"/>
        <family val="2"/>
      </rPr>
      <t>Guatemala</t>
    </r>
    <r>
      <rPr>
        <sz val="10"/>
        <color theme="1"/>
        <rFont val="Arial"/>
        <family val="2"/>
      </rPr>
      <t xml:space="preserve">  </t>
    </r>
    <r>
      <rPr>
        <b/>
        <sz val="10"/>
        <color theme="1"/>
        <rFont val="Arial"/>
        <family val="2"/>
      </rPr>
      <t xml:space="preserve">(tax deductible receipt will be provided) </t>
    </r>
  </si>
  <si>
    <t>8/27/2018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</si>
</sst>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0"/>
    <numFmt numFmtId="165" formatCode="0.0"/>
  </numFmts>
  <fonts count="72">
    <font>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10"/>
      <name val="MS Sans Serif"/>
      <family val="2"/>
    </font>
    <font>
      <sz val="8"/>
      <color indexed="8"/>
      <name val="Arial"/>
      <family val="2"/>
    </font>
    <font>
      <sz val="12"/>
      <color rgb="FF231F20"/>
      <name val="Arial Unicode MS"/>
      <family val="2"/>
    </font>
    <font>
      <b/>
      <sz val="14"/>
      <color rgb="FF231F20"/>
      <name val="Calibri"/>
      <family val="2"/>
      <scheme val="minor"/>
    </font>
    <font>
      <b/>
      <sz val="10"/>
      <color rgb="FF231F20"/>
      <name val="Calibri"/>
      <family val="2"/>
      <scheme val="minor"/>
    </font>
    <font>
      <sz val="9"/>
      <color theme="1"/>
      <name val="Calibri"/>
      <family val="2"/>
      <scheme val="minor"/>
    </font>
    <font>
      <sz val="11"/>
      <color rgb="FF231F20"/>
      <name val="Calibri"/>
      <family val="2"/>
      <scheme val="minor"/>
    </font>
    <font>
      <b/>
      <sz val="11"/>
      <color rgb="FF231F20"/>
      <name val="Calibri"/>
      <family val="2"/>
      <scheme val="minor"/>
    </font>
    <font>
      <b/>
      <sz val="12"/>
      <color rgb="FF231F20"/>
      <name val="Calibri"/>
      <family val="2"/>
      <scheme val="minor"/>
    </font>
    <font>
      <sz val="8"/>
      <color theme="1"/>
      <name val="Calibri"/>
      <family val="2"/>
      <scheme val="minor"/>
    </font>
    <font>
      <u/>
      <sz val="11"/>
      <color theme="1"/>
      <name val="Calibri"/>
      <family val="2"/>
      <scheme val="minor"/>
    </font>
    <font>
      <sz val="11"/>
      <color rgb="FF231F20"/>
      <name val="Arial Unicode MS"/>
      <family val="2"/>
    </font>
    <font>
      <b/>
      <sz val="12"/>
      <color theme="1"/>
      <name val="Calibri"/>
      <family val="2"/>
      <scheme val="minor"/>
    </font>
    <font>
      <b/>
      <u/>
      <sz val="12"/>
      <color rgb="FF231F20"/>
      <name val="Calibri"/>
      <family val="2"/>
      <scheme val="minor"/>
    </font>
    <font>
      <b/>
      <u/>
      <sz val="12"/>
      <color theme="1"/>
      <name val="Calibri"/>
      <family val="2"/>
      <scheme val="minor"/>
    </font>
    <font>
      <sz val="12"/>
      <color rgb="FF231F20"/>
      <name val="Calibri"/>
      <family val="2"/>
      <scheme val="minor"/>
    </font>
    <font>
      <sz val="14"/>
      <color rgb="FF231F20"/>
      <name val="Arial Unicode MS"/>
      <family val="2"/>
    </font>
    <font>
      <sz val="14"/>
      <color theme="1"/>
      <name val="Calibri"/>
      <family val="2"/>
      <scheme val="minor"/>
    </font>
    <font>
      <sz val="14"/>
      <color rgb="FF231F20"/>
      <name val="Calibri"/>
      <family val="2"/>
      <scheme val="minor"/>
    </font>
    <font>
      <sz val="16"/>
      <color rgb="FF231F20"/>
      <name val="Arial Unicode MS"/>
      <family val="2"/>
    </font>
    <font>
      <sz val="16"/>
      <color rgb="FF231F20"/>
      <name val="Times New Roman"/>
      <family val="1"/>
    </font>
    <font>
      <b/>
      <sz val="16"/>
      <color rgb="FF231F20"/>
      <name val="Calibri"/>
      <family val="2"/>
      <scheme val="minor"/>
    </font>
    <font>
      <b/>
      <sz val="14"/>
      <color rgb="FF231F20"/>
      <name val="Arial Unicode MS"/>
      <family val="2"/>
    </font>
    <font>
      <b/>
      <u/>
      <sz val="10"/>
      <color theme="1"/>
      <name val="Calibri"/>
      <family val="2"/>
      <scheme val="minor"/>
    </font>
    <font>
      <sz val="8"/>
      <color rgb="FF231F20"/>
      <name val="Arial Unicode MS"/>
      <family val="2"/>
    </font>
    <font>
      <u/>
      <sz val="11"/>
      <color theme="10"/>
      <name val="Calibri"/>
      <family val="2"/>
    </font>
    <font>
      <sz val="9"/>
      <color rgb="FF000000"/>
      <name val="Calibri"/>
      <family val="2"/>
      <scheme val="minor"/>
    </font>
    <font>
      <sz val="8"/>
      <color rgb="FF000000"/>
      <name val="Calibri"/>
      <family val="2"/>
      <scheme val="minor"/>
    </font>
    <font>
      <b/>
      <i/>
      <sz val="11"/>
      <color theme="1"/>
      <name val="Calibri"/>
      <family val="2"/>
      <scheme val="minor"/>
    </font>
    <font>
      <b/>
      <i/>
      <sz val="32"/>
      <color theme="1"/>
      <name val="Calibri"/>
      <family val="2"/>
      <scheme val="minor"/>
    </font>
    <font>
      <b/>
      <i/>
      <u/>
      <sz val="11"/>
      <color theme="1"/>
      <name val="Calibri"/>
      <family val="2"/>
      <scheme val="minor"/>
    </font>
    <font>
      <i/>
      <u/>
      <sz val="11"/>
      <color theme="1"/>
      <name val="Calibri"/>
      <family val="2"/>
      <scheme val="minor"/>
    </font>
    <font>
      <i/>
      <u/>
      <sz val="12"/>
      <color theme="1"/>
      <name val="Calibri"/>
      <family val="2"/>
      <scheme val="minor"/>
    </font>
    <font>
      <b/>
      <sz val="14"/>
      <color theme="1"/>
      <name val="Calibri"/>
      <family val="2"/>
      <scheme val="minor"/>
    </font>
    <font>
      <sz val="10"/>
      <color theme="1"/>
      <name val="Arial"/>
      <family val="2"/>
    </font>
    <font>
      <sz val="10"/>
      <color rgb="FF000000"/>
      <name val="Arial"/>
      <family val="2"/>
    </font>
    <font>
      <b/>
      <sz val="10"/>
      <color theme="1"/>
      <name val="Arial"/>
      <family val="2"/>
    </font>
    <font>
      <sz val="10"/>
      <name val="Arial"/>
      <family val="2"/>
    </font>
    <font>
      <sz val="12"/>
      <name val="Arial"/>
      <family val="2"/>
    </font>
    <font>
      <b/>
      <sz val="10"/>
      <name val="Arial"/>
      <family val="2"/>
    </font>
    <font>
      <sz val="11"/>
      <name val="Calibri"/>
      <family val="2"/>
      <scheme val="minor"/>
    </font>
    <font>
      <u/>
      <sz val="9"/>
      <name val="Arial"/>
      <family val="2"/>
    </font>
    <font>
      <sz val="11"/>
      <name val="Arial"/>
      <family val="2"/>
    </font>
    <font>
      <sz val="8"/>
      <name val="Arial"/>
      <family val="2"/>
    </font>
    <font>
      <b/>
      <sz val="12"/>
      <name val="Arial"/>
      <family val="2"/>
    </font>
    <font>
      <sz val="12"/>
      <name val="Calibri"/>
      <family val="2"/>
      <scheme val="minor"/>
    </font>
    <font>
      <b/>
      <i/>
      <sz val="10"/>
      <name val="Arial"/>
      <family val="2"/>
    </font>
    <font>
      <sz val="10"/>
      <name val="Calibri"/>
      <family val="2"/>
      <scheme val="minor"/>
    </font>
    <font>
      <b/>
      <u/>
      <sz val="10"/>
      <name val="Arial"/>
      <family val="2"/>
    </font>
    <font>
      <u/>
      <sz val="11"/>
      <name val="Calibri"/>
      <family val="2"/>
    </font>
    <font>
      <b/>
      <i/>
      <sz val="13"/>
      <color theme="1"/>
      <name val="Calibri"/>
      <family val="2"/>
      <scheme val="minor"/>
    </font>
    <font>
      <u/>
      <sz val="14"/>
      <color theme="10"/>
      <name val="Calibri"/>
      <family val="2"/>
    </font>
    <font>
      <sz val="12"/>
      <color theme="1"/>
      <name val="Calibri"/>
      <family val="2"/>
      <charset val="134"/>
      <scheme val="minor"/>
    </font>
    <font>
      <b/>
      <i/>
      <u/>
      <sz val="12"/>
      <color theme="1"/>
      <name val="Aharoni"/>
      <charset val="177"/>
    </font>
    <font>
      <sz val="8"/>
      <color rgb="FF000000"/>
      <name val="Tahoma"/>
      <family val="2"/>
    </font>
    <font>
      <sz val="12"/>
      <color theme="1"/>
      <name val="Arial"/>
      <family val="2"/>
    </font>
    <font>
      <sz val="11"/>
      <color theme="1"/>
      <name val="Arial"/>
      <family val="2"/>
    </font>
    <font>
      <b/>
      <sz val="10"/>
      <color rgb="FFFF0000"/>
      <name val="Arial"/>
      <family val="2"/>
    </font>
    <font>
      <b/>
      <sz val="12"/>
      <color rgb="FF000000"/>
      <name val="Arial"/>
      <family val="2"/>
    </font>
    <font>
      <sz val="12"/>
      <color rgb="FF000000"/>
      <name val="Arial"/>
      <family val="2"/>
    </font>
    <font>
      <i/>
      <sz val="10"/>
      <color rgb="FFFF0000"/>
      <name val="Arial"/>
      <family val="2"/>
    </font>
    <font>
      <b/>
      <sz val="11"/>
      <name val="Arial"/>
      <family val="2"/>
    </font>
    <font>
      <sz val="10"/>
      <color rgb="FFFF0000"/>
      <name val="Arial"/>
      <family val="2"/>
    </font>
    <font>
      <b/>
      <sz val="12"/>
      <color rgb="FF0070C0"/>
      <name val="Times New Roman"/>
      <family val="1"/>
    </font>
    <font>
      <b/>
      <sz val="15"/>
      <color theme="3"/>
      <name val="Arial"/>
      <family val="2"/>
    </font>
    <font>
      <b/>
      <sz val="14"/>
      <color rgb="FFFF0000"/>
      <name val="Arial"/>
      <family val="2"/>
    </font>
  </fonts>
  <fills count="7">
    <fill>
      <patternFill patternType="none"/>
    </fill>
    <fill>
      <patternFill patternType="gray125"/>
    </fill>
    <fill>
      <patternFill patternType="solid">
        <fgColor rgb="FFFFFF9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indexed="64"/>
      </top>
      <bottom style="medium">
        <color indexed="64"/>
      </bottom>
      <diagonal/>
    </border>
  </borders>
  <cellStyleXfs count="4">
    <xf numFmtId="0" fontId="0" fillId="0" borderId="0"/>
    <xf numFmtId="0" fontId="6" fillId="0" borderId="0"/>
    <xf numFmtId="44" fontId="7" fillId="0" borderId="0" applyFont="0" applyFill="0" applyBorder="0" applyAlignment="0" applyProtection="0"/>
    <xf numFmtId="0" fontId="31" fillId="0" borderId="0" applyNumberFormat="0" applyFill="0" applyBorder="0" applyAlignment="0" applyProtection="0">
      <alignment vertical="top"/>
      <protection locked="0"/>
    </xf>
  </cellStyleXfs>
  <cellXfs count="348">
    <xf numFmtId="0" fontId="0" fillId="0" borderId="0" xfId="0"/>
    <xf numFmtId="164" fontId="0" fillId="0" borderId="0" xfId="0" applyNumberFormat="1"/>
    <xf numFmtId="0" fontId="2" fillId="0" borderId="0" xfId="0" applyFont="1" applyAlignment="1">
      <alignment horizontal="center"/>
    </xf>
    <xf numFmtId="49" fontId="0" fillId="0" borderId="0" xfId="0" applyNumberFormat="1" applyAlignment="1">
      <alignment horizontal="center"/>
    </xf>
    <xf numFmtId="0" fontId="0" fillId="0" borderId="0" xfId="0"/>
    <xf numFmtId="0" fontId="17" fillId="0" borderId="0" xfId="0" applyFont="1" applyAlignment="1">
      <alignment vertical="center" wrapText="1"/>
    </xf>
    <xf numFmtId="0" fontId="10" fillId="0" borderId="0" xfId="0" applyFont="1" applyAlignment="1">
      <alignment vertical="center" wrapText="1"/>
    </xf>
    <xf numFmtId="0" fontId="15" fillId="0" borderId="0" xfId="0" applyFont="1" applyAlignment="1">
      <alignment horizontal="left" vertical="center" wrapText="1"/>
    </xf>
    <xf numFmtId="0" fontId="0" fillId="0" borderId="0" xfId="0" applyAlignment="1">
      <alignment horizontal="center"/>
    </xf>
    <xf numFmtId="0" fontId="2" fillId="0" borderId="0" xfId="0" applyFont="1"/>
    <xf numFmtId="0" fontId="8" fillId="0" borderId="2" xfId="0" applyFont="1" applyBorder="1"/>
    <xf numFmtId="0" fontId="23" fillId="0" borderId="0" xfId="0" applyFont="1" applyAlignment="1">
      <alignment horizontal="center"/>
    </xf>
    <xf numFmtId="0" fontId="24" fillId="0" borderId="0" xfId="0" applyFont="1" applyAlignment="1">
      <alignment horizontal="center"/>
    </xf>
    <xf numFmtId="0" fontId="21" fillId="0" borderId="0" xfId="0" applyFont="1" applyAlignment="1">
      <alignment horizontal="center" vertical="top" wrapText="1"/>
    </xf>
    <xf numFmtId="0" fontId="2" fillId="0" borderId="2" xfId="0" applyFont="1" applyBorder="1" applyAlignment="1">
      <alignment horizontal="left"/>
    </xf>
    <xf numFmtId="0" fontId="24" fillId="0" borderId="0" xfId="0" applyFont="1" applyAlignment="1">
      <alignment horizontal="center"/>
    </xf>
    <xf numFmtId="0" fontId="0" fillId="0" borderId="0" xfId="0" applyAlignment="1" applyProtection="1">
      <alignment horizontal="center"/>
    </xf>
    <xf numFmtId="0" fontId="0" fillId="0" borderId="0" xfId="0" applyProtection="1"/>
    <xf numFmtId="0" fontId="2" fillId="0" borderId="0" xfId="0" applyFont="1" applyAlignment="1" applyProtection="1">
      <alignment horizontal="center"/>
    </xf>
    <xf numFmtId="49" fontId="0" fillId="0" borderId="0" xfId="0" applyNumberFormat="1" applyAlignment="1" applyProtection="1">
      <alignment horizontal="center"/>
    </xf>
    <xf numFmtId="164" fontId="0" fillId="0" borderId="0" xfId="0" applyNumberFormat="1" applyProtection="1"/>
    <xf numFmtId="0" fontId="2" fillId="0" borderId="0" xfId="0" applyFont="1" applyProtection="1"/>
    <xf numFmtId="0" fontId="20" fillId="0" borderId="0" xfId="0" applyFont="1" applyAlignment="1" applyProtection="1"/>
    <xf numFmtId="164" fontId="2" fillId="0" borderId="0" xfId="0" applyNumberFormat="1" applyFont="1" applyProtection="1"/>
    <xf numFmtId="0" fontId="2" fillId="0" borderId="0" xfId="0" applyFont="1" applyBorder="1" applyAlignment="1" applyProtection="1"/>
    <xf numFmtId="0" fontId="0" fillId="0" borderId="0" xfId="0" applyBorder="1" applyAlignment="1" applyProtection="1"/>
    <xf numFmtId="0" fontId="2" fillId="0" borderId="0" xfId="0" applyFont="1" applyAlignment="1" applyProtection="1"/>
    <xf numFmtId="0" fontId="0" fillId="0" borderId="0" xfId="0" applyAlignment="1" applyProtection="1"/>
    <xf numFmtId="0" fontId="18" fillId="0" borderId="0" xfId="0" applyFont="1" applyBorder="1" applyAlignment="1" applyProtection="1"/>
    <xf numFmtId="0" fontId="11" fillId="0" borderId="0" xfId="0" applyFont="1" applyFill="1" applyBorder="1" applyAlignment="1" applyProtection="1">
      <alignment horizontal="center" vertical="center"/>
    </xf>
    <xf numFmtId="0" fontId="2" fillId="0" borderId="0" xfId="0" applyFont="1" applyAlignment="1" applyProtection="1">
      <alignment vertical="top"/>
    </xf>
    <xf numFmtId="0" fontId="2" fillId="0" borderId="0" xfId="0" applyFont="1" applyAlignment="1" applyProtection="1">
      <alignment horizontal="center" vertical="top"/>
    </xf>
    <xf numFmtId="0" fontId="4" fillId="0" borderId="0" xfId="0" applyFont="1" applyAlignment="1" applyProtection="1">
      <alignment vertical="center" wrapText="1"/>
    </xf>
    <xf numFmtId="0" fontId="2" fillId="0" borderId="7" xfId="0" applyFont="1" applyBorder="1" applyAlignment="1" applyProtection="1">
      <alignment horizontal="center"/>
    </xf>
    <xf numFmtId="49" fontId="0" fillId="0" borderId="7" xfId="0" applyNumberFormat="1" applyBorder="1" applyAlignment="1" applyProtection="1">
      <alignment horizontal="center"/>
    </xf>
    <xf numFmtId="0" fontId="2" fillId="0" borderId="0" xfId="0" applyFont="1" applyBorder="1" applyProtection="1"/>
    <xf numFmtId="0" fontId="18" fillId="0" borderId="0" xfId="0" applyFont="1" applyFill="1" applyBorder="1" applyAlignment="1" applyProtection="1"/>
    <xf numFmtId="0" fontId="2" fillId="0" borderId="0" xfId="0" applyFont="1" applyAlignment="1" applyProtection="1">
      <alignment horizontal="center" vertical="center"/>
    </xf>
    <xf numFmtId="0" fontId="18" fillId="0" borderId="0" xfId="0" applyFont="1" applyAlignment="1" applyProtection="1"/>
    <xf numFmtId="0" fontId="6" fillId="0" borderId="0" xfId="1" applyProtection="1"/>
    <xf numFmtId="0" fontId="4" fillId="0" borderId="0" xfId="0" applyFont="1" applyAlignment="1" applyProtection="1">
      <alignment wrapText="1"/>
    </xf>
    <xf numFmtId="0" fontId="0" fillId="0" borderId="0" xfId="0" applyBorder="1" applyAlignment="1" applyProtection="1">
      <alignment horizontal="left" vertical="top" wrapText="1"/>
    </xf>
    <xf numFmtId="0" fontId="16" fillId="0" borderId="0" xfId="0" applyFont="1" applyAlignment="1" applyProtection="1"/>
    <xf numFmtId="0" fontId="11" fillId="0" borderId="0" xfId="0" applyFont="1" applyAlignment="1" applyProtection="1">
      <alignment horizontal="center" vertical="top"/>
    </xf>
    <xf numFmtId="0" fontId="0" fillId="0" borderId="0" xfId="0" applyBorder="1" applyProtection="1"/>
    <xf numFmtId="0" fontId="15" fillId="0" borderId="0" xfId="0" applyFont="1" applyAlignment="1" applyProtection="1">
      <alignment vertical="top" wrapText="1"/>
    </xf>
    <xf numFmtId="0" fontId="15" fillId="0" borderId="0" xfId="0" applyFont="1" applyAlignment="1" applyProtection="1">
      <alignment vertical="center" wrapText="1"/>
    </xf>
    <xf numFmtId="0" fontId="1" fillId="0" borderId="0" xfId="0" applyFont="1" applyAlignment="1" applyProtection="1">
      <alignment vertical="top" wrapText="1"/>
    </xf>
    <xf numFmtId="0" fontId="0" fillId="0" borderId="0" xfId="0" applyBorder="1" applyAlignment="1" applyProtection="1">
      <alignment horizontal="center"/>
    </xf>
    <xf numFmtId="164" fontId="0" fillId="0" borderId="0" xfId="0" applyNumberFormat="1" applyBorder="1" applyProtection="1"/>
    <xf numFmtId="0" fontId="2" fillId="0" borderId="0" xfId="0" applyFont="1" applyAlignment="1" applyProtection="1">
      <alignment horizontal="left"/>
    </xf>
    <xf numFmtId="49" fontId="0" fillId="0" borderId="0" xfId="0" applyNumberFormat="1" applyBorder="1" applyAlignment="1" applyProtection="1">
      <alignment horizontal="center"/>
    </xf>
    <xf numFmtId="0" fontId="24" fillId="0" borderId="0" xfId="0" applyFont="1" applyAlignment="1" applyProtection="1">
      <alignment horizontal="center" wrapText="1"/>
      <protection locked="0"/>
    </xf>
    <xf numFmtId="0" fontId="23" fillId="0" borderId="0" xfId="0" applyFont="1" applyAlignment="1" applyProtection="1">
      <alignment horizontal="center"/>
      <protection locked="0"/>
    </xf>
    <xf numFmtId="0" fontId="3" fillId="0" borderId="0" xfId="0" applyFont="1" applyBorder="1" applyAlignment="1" applyProtection="1">
      <alignment vertical="center" wrapText="1"/>
    </xf>
    <xf numFmtId="49" fontId="0" fillId="0" borderId="0" xfId="0" applyNumberFormat="1" applyBorder="1" applyAlignment="1" applyProtection="1"/>
    <xf numFmtId="0" fontId="30" fillId="0" borderId="0" xfId="0" applyFont="1" applyBorder="1" applyAlignment="1">
      <alignment vertical="top" wrapText="1"/>
    </xf>
    <xf numFmtId="0" fontId="2" fillId="0" borderId="0" xfId="0" applyFont="1" applyBorder="1" applyAlignment="1" applyProtection="1">
      <alignment horizontal="right"/>
    </xf>
    <xf numFmtId="0" fontId="2" fillId="0" borderId="0" xfId="0" applyFont="1" applyBorder="1" applyAlignment="1" applyProtection="1">
      <alignment horizontal="center"/>
    </xf>
    <xf numFmtId="0" fontId="1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32" fillId="0" borderId="0" xfId="0" applyFont="1" applyAlignment="1">
      <alignment vertical="center"/>
    </xf>
    <xf numFmtId="0" fontId="33" fillId="0" borderId="0" xfId="0" applyFont="1" applyAlignment="1"/>
    <xf numFmtId="0" fontId="1" fillId="0" borderId="0" xfId="0" applyFont="1" applyProtection="1"/>
    <xf numFmtId="0" fontId="25" fillId="0" borderId="0" xfId="0" applyFont="1" applyAlignment="1" applyProtection="1">
      <alignment horizontal="center"/>
    </xf>
    <xf numFmtId="0" fontId="27" fillId="0" borderId="0" xfId="0" applyFont="1" applyAlignment="1" applyProtection="1">
      <alignment horizontal="center"/>
    </xf>
    <xf numFmtId="0" fontId="14" fillId="0" borderId="0" xfId="0" applyFont="1" applyBorder="1" applyAlignment="1" applyProtection="1">
      <alignment horizontal="center" vertical="center"/>
    </xf>
    <xf numFmtId="0" fontId="12" fillId="0" borderId="0" xfId="0" applyFont="1" applyBorder="1" applyAlignment="1" applyProtection="1">
      <alignment horizontal="left" vertical="top" wrapText="1"/>
    </xf>
    <xf numFmtId="0" fontId="3" fillId="0" borderId="0" xfId="0" applyFont="1" applyAlignment="1" applyProtection="1">
      <alignment horizontal="left"/>
    </xf>
    <xf numFmtId="0" fontId="3" fillId="0" borderId="0" xfId="0" applyFont="1" applyBorder="1" applyAlignment="1" applyProtection="1">
      <alignment horizontal="center" vertical="center"/>
    </xf>
    <xf numFmtId="164" fontId="2" fillId="0" borderId="0" xfId="0" applyNumberFormat="1" applyFont="1" applyBorder="1" applyAlignment="1" applyProtection="1">
      <alignment horizontal="right"/>
    </xf>
    <xf numFmtId="0" fontId="2" fillId="0" borderId="0" xfId="0" applyFont="1" applyBorder="1" applyAlignment="1" applyProtection="1">
      <alignment vertical="top"/>
    </xf>
    <xf numFmtId="0" fontId="2" fillId="0" borderId="0" xfId="0" applyFont="1" applyBorder="1" applyAlignment="1" applyProtection="1">
      <alignment horizontal="center" vertical="top"/>
    </xf>
    <xf numFmtId="0" fontId="2" fillId="0" borderId="6" xfId="0" applyFont="1" applyBorder="1" applyAlignment="1" applyProtection="1">
      <alignment horizontal="left"/>
    </xf>
    <xf numFmtId="49" fontId="0" fillId="0" borderId="6" xfId="0" applyNumberFormat="1" applyBorder="1" applyAlignment="1" applyProtection="1">
      <alignment horizontal="right"/>
    </xf>
    <xf numFmtId="14" fontId="23" fillId="0" borderId="7" xfId="0" applyNumberFormat="1" applyFont="1" applyBorder="1" applyAlignment="1" applyProtection="1">
      <protection locked="0"/>
    </xf>
    <xf numFmtId="49" fontId="0" fillId="0" borderId="0" xfId="0" applyNumberFormat="1" applyFont="1" applyBorder="1" applyAlignment="1" applyProtection="1">
      <protection locked="0"/>
    </xf>
    <xf numFmtId="49" fontId="0" fillId="0" borderId="3" xfId="0" applyNumberFormat="1" applyFont="1" applyBorder="1" applyAlignment="1" applyProtection="1">
      <protection locked="0"/>
    </xf>
    <xf numFmtId="49" fontId="0" fillId="0" borderId="9" xfId="0" applyNumberFormat="1" applyBorder="1" applyAlignment="1" applyProtection="1">
      <alignment horizontal="center"/>
    </xf>
    <xf numFmtId="49" fontId="0" fillId="0" borderId="0" xfId="0" applyNumberFormat="1" applyBorder="1" applyAlignment="1" applyProtection="1">
      <alignment horizontal="right"/>
    </xf>
    <xf numFmtId="0" fontId="2" fillId="0" borderId="0" xfId="0" applyFont="1" applyFill="1" applyBorder="1" applyAlignment="1" applyProtection="1">
      <alignment horizontal="right"/>
    </xf>
    <xf numFmtId="1" fontId="44" fillId="0" borderId="12" xfId="0" applyNumberFormat="1" applyFont="1" applyFill="1" applyBorder="1" applyAlignment="1" applyProtection="1">
      <alignment horizontal="center"/>
      <protection locked="0"/>
    </xf>
    <xf numFmtId="1" fontId="43" fillId="0" borderId="12" xfId="0" applyNumberFormat="1" applyFont="1" applyFill="1" applyBorder="1" applyAlignment="1" applyProtection="1">
      <alignment horizontal="center"/>
      <protection locked="0"/>
    </xf>
    <xf numFmtId="49" fontId="37" fillId="0" borderId="0" xfId="0" applyNumberFormat="1" applyFont="1" applyBorder="1" applyAlignment="1" applyProtection="1">
      <alignment vertical="top"/>
    </xf>
    <xf numFmtId="49" fontId="37" fillId="0" borderId="0" xfId="0" applyNumberFormat="1" applyFont="1" applyBorder="1" applyAlignment="1" applyProtection="1">
      <alignment horizontal="right"/>
    </xf>
    <xf numFmtId="49" fontId="3" fillId="0" borderId="0" xfId="0" applyNumberFormat="1" applyFont="1" applyBorder="1" applyAlignment="1" applyProtection="1">
      <alignment horizontal="right"/>
    </xf>
    <xf numFmtId="49" fontId="38" fillId="0" borderId="0" xfId="0" applyNumberFormat="1" applyFont="1" applyBorder="1" applyAlignment="1" applyProtection="1">
      <alignment horizontal="center"/>
    </xf>
    <xf numFmtId="0" fontId="0" fillId="0" borderId="4" xfId="0" applyBorder="1" applyProtection="1"/>
    <xf numFmtId="49" fontId="37" fillId="0" borderId="2" xfId="0" applyNumberFormat="1" applyFont="1" applyBorder="1" applyAlignment="1" applyProtection="1">
      <alignment vertical="top"/>
    </xf>
    <xf numFmtId="49" fontId="37" fillId="0" borderId="2" xfId="0" applyNumberFormat="1" applyFont="1" applyBorder="1" applyAlignment="1" applyProtection="1"/>
    <xf numFmtId="49" fontId="0" fillId="0" borderId="5" xfId="0" applyNumberFormat="1" applyBorder="1" applyAlignment="1" applyProtection="1">
      <alignment horizontal="center"/>
    </xf>
    <xf numFmtId="49" fontId="37" fillId="0" borderId="6" xfId="0" applyNumberFormat="1" applyFont="1" applyBorder="1" applyAlignment="1" applyProtection="1">
      <alignment horizontal="right"/>
    </xf>
    <xf numFmtId="0" fontId="0" fillId="0" borderId="0" xfId="0" applyProtection="1"/>
    <xf numFmtId="0" fontId="0" fillId="0" borderId="0" xfId="0" applyProtection="1"/>
    <xf numFmtId="0" fontId="0" fillId="0" borderId="0" xfId="0" applyProtection="1"/>
    <xf numFmtId="0" fontId="0" fillId="0" borderId="0" xfId="0" applyProtection="1"/>
    <xf numFmtId="0" fontId="40" fillId="0" borderId="1" xfId="0" applyFont="1" applyBorder="1" applyProtection="1"/>
    <xf numFmtId="0" fontId="40" fillId="0" borderId="1" xfId="0" applyFont="1" applyBorder="1" applyAlignment="1" applyProtection="1">
      <alignment horizontal="center"/>
    </xf>
    <xf numFmtId="164" fontId="40" fillId="0" borderId="1" xfId="0" applyNumberFormat="1" applyFont="1" applyBorder="1" applyAlignment="1" applyProtection="1">
      <alignment horizontal="right"/>
    </xf>
    <xf numFmtId="8" fontId="0" fillId="0" borderId="1" xfId="0" applyNumberFormat="1" applyBorder="1" applyAlignment="1" applyProtection="1">
      <alignment horizontal="right"/>
    </xf>
    <xf numFmtId="0" fontId="41" fillId="0" borderId="1" xfId="0" applyFont="1" applyBorder="1" applyProtection="1"/>
    <xf numFmtId="164" fontId="41" fillId="0" borderId="1" xfId="0" applyNumberFormat="1" applyFont="1" applyBorder="1" applyAlignment="1" applyProtection="1">
      <alignment horizontal="right"/>
    </xf>
    <xf numFmtId="49" fontId="62" fillId="0" borderId="1" xfId="0" applyNumberFormat="1" applyFont="1" applyBorder="1" applyAlignment="1" applyProtection="1">
      <alignment horizontal="left"/>
    </xf>
    <xf numFmtId="1" fontId="61" fillId="0" borderId="12" xfId="0" applyNumberFormat="1" applyFont="1" applyBorder="1" applyAlignment="1" applyProtection="1">
      <alignment horizontal="center"/>
      <protection locked="0"/>
    </xf>
    <xf numFmtId="165" fontId="41" fillId="0" borderId="1" xfId="0" applyNumberFormat="1" applyFont="1" applyBorder="1" applyAlignment="1" applyProtection="1">
      <alignment horizontal="center"/>
      <protection hidden="1"/>
    </xf>
    <xf numFmtId="0" fontId="41" fillId="0" borderId="1" xfId="0" applyNumberFormat="1" applyFont="1" applyBorder="1" applyAlignment="1" applyProtection="1">
      <alignment horizontal="center"/>
    </xf>
    <xf numFmtId="1" fontId="65" fillId="5" borderId="12" xfId="0" applyNumberFormat="1" applyFont="1" applyFill="1" applyBorder="1" applyAlignment="1" applyProtection="1">
      <alignment horizontal="center"/>
      <protection locked="0"/>
    </xf>
    <xf numFmtId="1" fontId="65" fillId="4" borderId="12" xfId="0" applyNumberFormat="1" applyFont="1" applyFill="1" applyBorder="1" applyAlignment="1" applyProtection="1">
      <alignment horizontal="center"/>
      <protection locked="0"/>
    </xf>
    <xf numFmtId="0" fontId="18" fillId="0" borderId="0" xfId="0" applyFont="1" applyBorder="1" applyAlignment="1" applyProtection="1">
      <alignment horizontal="center"/>
    </xf>
    <xf numFmtId="0" fontId="61" fillId="0" borderId="12" xfId="0" applyFont="1" applyBorder="1" applyAlignment="1" applyProtection="1">
      <alignment horizontal="center"/>
      <protection locked="0"/>
    </xf>
    <xf numFmtId="1" fontId="44" fillId="0" borderId="13" xfId="0" applyNumberFormat="1" applyFont="1" applyFill="1" applyBorder="1" applyAlignment="1" applyProtection="1">
      <alignment horizontal="center"/>
      <protection locked="0"/>
    </xf>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center" vertical="center" wrapText="1"/>
    </xf>
    <xf numFmtId="49" fontId="39" fillId="0" borderId="6" xfId="0" applyNumberFormat="1" applyFont="1" applyBorder="1" applyAlignment="1" applyProtection="1">
      <alignment horizontal="center"/>
    </xf>
    <xf numFmtId="0" fontId="39" fillId="0" borderId="7" xfId="0" applyFont="1" applyBorder="1" applyAlignment="1" applyProtection="1">
      <alignment horizontal="center"/>
    </xf>
    <xf numFmtId="0" fontId="61" fillId="4" borderId="12" xfId="0" applyFont="1" applyFill="1" applyBorder="1" applyAlignment="1" applyProtection="1">
      <alignment horizontal="center"/>
    </xf>
    <xf numFmtId="1" fontId="43" fillId="0" borderId="3" xfId="0" applyNumberFormat="1" applyFont="1" applyFill="1" applyBorder="1" applyAlignment="1" applyProtection="1">
      <alignment horizontal="center"/>
    </xf>
    <xf numFmtId="0" fontId="43" fillId="0" borderId="3" xfId="0" applyFont="1" applyFill="1" applyBorder="1" applyProtection="1"/>
    <xf numFmtId="1" fontId="43" fillId="0" borderId="1" xfId="0" applyNumberFormat="1" applyFont="1" applyFill="1" applyBorder="1" applyAlignment="1" applyProtection="1">
      <alignment horizontal="center"/>
    </xf>
    <xf numFmtId="0" fontId="43" fillId="0" borderId="1" xfId="0" applyFont="1" applyFill="1" applyBorder="1" applyProtection="1"/>
    <xf numFmtId="0" fontId="43" fillId="0" borderId="1" xfId="0" applyFont="1" applyFill="1" applyBorder="1" applyAlignment="1" applyProtection="1">
      <alignment horizontal="center"/>
    </xf>
    <xf numFmtId="164" fontId="43" fillId="0" borderId="1" xfId="0" applyNumberFormat="1" applyFont="1" applyFill="1" applyBorder="1" applyAlignment="1" applyProtection="1">
      <alignment horizontal="right"/>
    </xf>
    <xf numFmtId="8" fontId="46" fillId="0" borderId="1" xfId="0" applyNumberFormat="1" applyFont="1" applyFill="1" applyBorder="1" applyAlignment="1" applyProtection="1">
      <alignment horizontal="right"/>
    </xf>
    <xf numFmtId="165" fontId="43" fillId="0" borderId="1" xfId="0" applyNumberFormat="1" applyFont="1" applyFill="1" applyBorder="1" applyAlignment="1" applyProtection="1">
      <alignment horizontal="center"/>
      <protection hidden="1"/>
    </xf>
    <xf numFmtId="1" fontId="43" fillId="0" borderId="1" xfId="0" quotePrefix="1" applyNumberFormat="1" applyFont="1" applyFill="1" applyBorder="1" applyAlignment="1" applyProtection="1">
      <alignment horizontal="center"/>
    </xf>
    <xf numFmtId="0" fontId="45" fillId="0" borderId="1" xfId="0" applyFont="1" applyFill="1" applyBorder="1" applyProtection="1"/>
    <xf numFmtId="0" fontId="46" fillId="0" borderId="1" xfId="0" applyFont="1" applyFill="1" applyBorder="1" applyAlignment="1" applyProtection="1">
      <alignment horizontal="center"/>
    </xf>
    <xf numFmtId="49" fontId="43" fillId="0" borderId="1" xfId="0" applyNumberFormat="1" applyFont="1" applyFill="1" applyBorder="1" applyAlignment="1" applyProtection="1">
      <alignment horizontal="center"/>
    </xf>
    <xf numFmtId="49" fontId="45" fillId="0" borderId="1" xfId="0" quotePrefix="1" applyNumberFormat="1" applyFont="1" applyFill="1" applyBorder="1" applyAlignment="1" applyProtection="1">
      <alignment horizontal="center"/>
    </xf>
    <xf numFmtId="49" fontId="45" fillId="0" borderId="1" xfId="0" applyNumberFormat="1" applyFont="1" applyFill="1" applyBorder="1" applyAlignment="1" applyProtection="1">
      <alignment horizontal="center"/>
    </xf>
    <xf numFmtId="0" fontId="46" fillId="0" borderId="1" xfId="0" applyFont="1" applyFill="1" applyBorder="1" applyProtection="1"/>
    <xf numFmtId="0" fontId="43" fillId="0" borderId="1" xfId="0" applyFont="1" applyFill="1" applyBorder="1" applyAlignment="1" applyProtection="1">
      <alignment horizontal="center"/>
      <protection hidden="1"/>
    </xf>
    <xf numFmtId="0" fontId="50" fillId="0" borderId="1" xfId="0" applyFont="1" applyFill="1" applyBorder="1" applyProtection="1"/>
    <xf numFmtId="49" fontId="43" fillId="0" borderId="1" xfId="0" quotePrefix="1" applyNumberFormat="1" applyFont="1" applyFill="1" applyBorder="1" applyAlignment="1" applyProtection="1">
      <alignment horizontal="center"/>
    </xf>
    <xf numFmtId="0" fontId="50" fillId="0" borderId="1" xfId="0" applyFont="1" applyFill="1" applyBorder="1"/>
    <xf numFmtId="8" fontId="43" fillId="0" borderId="1" xfId="0" applyNumberFormat="1" applyFont="1" applyFill="1" applyBorder="1" applyAlignment="1" applyProtection="1">
      <alignment horizontal="center"/>
    </xf>
    <xf numFmtId="49" fontId="47" fillId="0" borderId="1" xfId="0" applyNumberFormat="1" applyFont="1" applyFill="1" applyBorder="1" applyAlignment="1" applyProtection="1">
      <alignment horizontal="center"/>
    </xf>
    <xf numFmtId="0" fontId="48" fillId="0" borderId="1" xfId="0" applyFont="1" applyFill="1" applyBorder="1" applyProtection="1"/>
    <xf numFmtId="0" fontId="64" fillId="0" borderId="1" xfId="0" applyFont="1" applyBorder="1" applyAlignment="1" applyProtection="1">
      <alignment horizontal="left"/>
    </xf>
    <xf numFmtId="49" fontId="43" fillId="0" borderId="1" xfId="0" applyNumberFormat="1" applyFont="1" applyFill="1" applyBorder="1" applyAlignment="1" applyProtection="1">
      <alignment horizontal="left" vertical="center" indent="1"/>
    </xf>
    <xf numFmtId="49" fontId="67" fillId="0" borderId="1" xfId="0" applyNumberFormat="1" applyFont="1" applyFill="1" applyBorder="1" applyAlignment="1" applyProtection="1">
      <alignment horizontal="right"/>
    </xf>
    <xf numFmtId="49" fontId="0" fillId="0" borderId="1" xfId="0" applyNumberFormat="1" applyBorder="1" applyAlignment="1" applyProtection="1">
      <alignment horizontal="center"/>
    </xf>
    <xf numFmtId="0" fontId="0" fillId="3" borderId="1" xfId="0" applyFill="1" applyBorder="1" applyProtection="1"/>
    <xf numFmtId="0" fontId="0" fillId="3" borderId="3" xfId="0" applyFill="1" applyBorder="1" applyProtection="1"/>
    <xf numFmtId="165" fontId="0" fillId="0" borderId="9" xfId="0" applyNumberFormat="1" applyBorder="1" applyAlignment="1" applyProtection="1">
      <alignment horizontal="center"/>
      <protection hidden="1"/>
    </xf>
    <xf numFmtId="0" fontId="43" fillId="0" borderId="1" xfId="0" applyFont="1" applyFill="1" applyBorder="1" applyAlignment="1" applyProtection="1">
      <alignment wrapText="1"/>
    </xf>
    <xf numFmtId="0" fontId="61" fillId="4" borderId="11" xfId="0" applyFont="1" applyFill="1" applyBorder="1" applyAlignment="1" applyProtection="1">
      <alignment horizontal="center"/>
    </xf>
    <xf numFmtId="49" fontId="45" fillId="0" borderId="2" xfId="0" applyNumberFormat="1" applyFont="1" applyFill="1" applyBorder="1" applyAlignment="1" applyProtection="1">
      <alignment horizontal="center"/>
    </xf>
    <xf numFmtId="0" fontId="45" fillId="0" borderId="2" xfId="0" applyFont="1" applyFill="1" applyBorder="1" applyProtection="1"/>
    <xf numFmtId="49" fontId="43" fillId="0" borderId="0" xfId="0" applyNumberFormat="1" applyFont="1" applyFill="1" applyBorder="1" applyAlignment="1" applyProtection="1">
      <alignment horizontal="center"/>
    </xf>
    <xf numFmtId="0" fontId="43" fillId="0" borderId="0" xfId="0" applyFont="1" applyFill="1" applyBorder="1" applyProtection="1"/>
    <xf numFmtId="0" fontId="46" fillId="0" borderId="11" xfId="0" applyFont="1" applyFill="1" applyBorder="1" applyProtection="1"/>
    <xf numFmtId="0" fontId="45" fillId="0" borderId="11" xfId="0" applyFont="1" applyFill="1" applyBorder="1" applyProtection="1"/>
    <xf numFmtId="0" fontId="43" fillId="0" borderId="11" xfId="0" applyFont="1" applyFill="1" applyBorder="1" applyAlignment="1" applyProtection="1">
      <alignment wrapText="1"/>
    </xf>
    <xf numFmtId="49" fontId="43" fillId="0" borderId="2" xfId="0" applyNumberFormat="1" applyFont="1" applyFill="1" applyBorder="1" applyAlignment="1" applyProtection="1">
      <alignment horizontal="center"/>
    </xf>
    <xf numFmtId="49" fontId="43" fillId="0" borderId="3" xfId="0" applyNumberFormat="1" applyFont="1" applyFill="1" applyBorder="1" applyAlignment="1" applyProtection="1">
      <alignment horizontal="center"/>
    </xf>
    <xf numFmtId="0" fontId="43" fillId="0" borderId="11" xfId="0" applyFont="1" applyFill="1" applyBorder="1" applyProtection="1"/>
    <xf numFmtId="0" fontId="43" fillId="0" borderId="2" xfId="0" applyFont="1" applyFill="1" applyBorder="1" applyProtection="1"/>
    <xf numFmtId="0" fontId="45" fillId="0" borderId="3" xfId="0" applyFont="1" applyFill="1" applyBorder="1" applyProtection="1"/>
    <xf numFmtId="0" fontId="61" fillId="4" borderId="14" xfId="0" applyFont="1" applyFill="1" applyBorder="1" applyAlignment="1" applyProtection="1">
      <alignment horizontal="center"/>
    </xf>
    <xf numFmtId="0" fontId="61" fillId="0" borderId="12" xfId="0" applyFont="1" applyFill="1" applyBorder="1" applyAlignment="1" applyProtection="1">
      <alignment horizontal="center"/>
    </xf>
    <xf numFmtId="0" fontId="45" fillId="0" borderId="1" xfId="0" applyFont="1" applyFill="1" applyBorder="1" applyAlignment="1">
      <alignment horizontal="center"/>
    </xf>
    <xf numFmtId="0" fontId="43" fillId="0" borderId="9" xfId="0" applyFont="1" applyFill="1" applyBorder="1" applyProtection="1"/>
    <xf numFmtId="0" fontId="45" fillId="0" borderId="0" xfId="0" applyFont="1" applyFill="1" applyBorder="1" applyProtection="1"/>
    <xf numFmtId="0" fontId="44" fillId="4" borderId="12" xfId="0" applyFont="1" applyFill="1" applyBorder="1" applyAlignment="1" applyProtection="1">
      <alignment horizontal="center"/>
    </xf>
    <xf numFmtId="49" fontId="45" fillId="0" borderId="0" xfId="0" quotePrefix="1" applyNumberFormat="1" applyFont="1" applyFill="1" applyBorder="1" applyAlignment="1" applyProtection="1">
      <alignment horizontal="center"/>
    </xf>
    <xf numFmtId="49" fontId="45" fillId="0" borderId="2" xfId="0" quotePrefix="1" applyNumberFormat="1" applyFont="1" applyFill="1" applyBorder="1" applyAlignment="1" applyProtection="1">
      <alignment horizontal="center"/>
    </xf>
    <xf numFmtId="49" fontId="45" fillId="0" borderId="0" xfId="0" applyNumberFormat="1" applyFont="1" applyFill="1" applyBorder="1" applyAlignment="1" applyProtection="1">
      <alignment horizontal="center"/>
    </xf>
    <xf numFmtId="0" fontId="43" fillId="0" borderId="7" xfId="0" applyFont="1" applyFill="1" applyBorder="1" applyProtection="1"/>
    <xf numFmtId="0" fontId="44" fillId="4" borderId="11" xfId="0" applyFont="1" applyFill="1" applyBorder="1" applyAlignment="1" applyProtection="1">
      <alignment horizontal="center"/>
    </xf>
    <xf numFmtId="0" fontId="55" fillId="4" borderId="12" xfId="3" applyFont="1" applyFill="1" applyBorder="1" applyAlignment="1" applyProtection="1">
      <protection locked="0"/>
    </xf>
    <xf numFmtId="0" fontId="55" fillId="4" borderId="1" xfId="3" applyFont="1" applyFill="1" applyBorder="1" applyAlignment="1" applyProtection="1">
      <protection locked="0"/>
    </xf>
    <xf numFmtId="0" fontId="53" fillId="4" borderId="1" xfId="0" applyFont="1" applyFill="1" applyBorder="1" applyAlignment="1" applyProtection="1">
      <alignment horizontal="right"/>
    </xf>
    <xf numFmtId="0" fontId="43" fillId="4" borderId="1" xfId="0" applyFont="1" applyFill="1" applyBorder="1" applyAlignment="1" applyProtection="1">
      <alignment horizontal="center"/>
    </xf>
    <xf numFmtId="49" fontId="43" fillId="0" borderId="2" xfId="0" applyNumberFormat="1" applyFont="1" applyFill="1" applyBorder="1" applyAlignment="1" applyProtection="1">
      <alignment horizontal="right"/>
    </xf>
    <xf numFmtId="8" fontId="43" fillId="0" borderId="2" xfId="0" applyNumberFormat="1" applyFont="1" applyFill="1" applyBorder="1" applyProtection="1"/>
    <xf numFmtId="164" fontId="43" fillId="0" borderId="3" xfId="0" applyNumberFormat="1" applyFont="1" applyFill="1" applyBorder="1" applyProtection="1"/>
    <xf numFmtId="0" fontId="43" fillId="4" borderId="12" xfId="0" applyFont="1" applyFill="1" applyBorder="1" applyProtection="1"/>
    <xf numFmtId="0" fontId="51" fillId="0" borderId="11" xfId="0" applyFont="1" applyFill="1" applyBorder="1" applyProtection="1"/>
    <xf numFmtId="164" fontId="43" fillId="4" borderId="1" xfId="0" applyNumberFormat="1" applyFont="1" applyFill="1" applyBorder="1" applyAlignment="1" applyProtection="1">
      <alignment horizontal="right"/>
    </xf>
    <xf numFmtId="0" fontId="48" fillId="4" borderId="1" xfId="0" applyFont="1" applyFill="1" applyBorder="1" applyAlignment="1" applyProtection="1">
      <alignment horizontal="center"/>
    </xf>
    <xf numFmtId="164" fontId="48" fillId="4" borderId="1" xfId="0" applyNumberFormat="1" applyFont="1" applyFill="1" applyBorder="1" applyAlignment="1" applyProtection="1">
      <alignment horizontal="right"/>
    </xf>
    <xf numFmtId="0" fontId="46" fillId="4" borderId="1" xfId="0" applyFont="1" applyFill="1" applyBorder="1" applyAlignment="1" applyProtection="1">
      <alignment horizontal="right"/>
    </xf>
    <xf numFmtId="165" fontId="43" fillId="4" borderId="1" xfId="0" applyNumberFormat="1" applyFont="1" applyFill="1" applyBorder="1" applyAlignment="1" applyProtection="1">
      <alignment horizontal="center"/>
    </xf>
    <xf numFmtId="0" fontId="43" fillId="0" borderId="5" xfId="0" applyFont="1" applyFill="1" applyBorder="1" applyProtection="1"/>
    <xf numFmtId="0" fontId="40" fillId="4" borderId="1" xfId="0" applyNumberFormat="1" applyFont="1" applyFill="1" applyBorder="1" applyAlignment="1" applyProtection="1">
      <alignment horizontal="center"/>
    </xf>
    <xf numFmtId="164" fontId="40" fillId="4" borderId="1" xfId="0" applyNumberFormat="1" applyFont="1" applyFill="1" applyBorder="1" applyAlignment="1" applyProtection="1">
      <alignment horizontal="right"/>
    </xf>
    <xf numFmtId="0" fontId="1" fillId="4" borderId="1" xfId="0" applyFont="1" applyFill="1" applyBorder="1" applyAlignment="1" applyProtection="1">
      <alignment horizontal="right"/>
    </xf>
    <xf numFmtId="0" fontId="40" fillId="4" borderId="1" xfId="0" applyFont="1" applyFill="1" applyBorder="1" applyAlignment="1" applyProtection="1">
      <alignment horizontal="center"/>
    </xf>
    <xf numFmtId="165" fontId="41" fillId="4" borderId="1" xfId="0" applyNumberFormat="1" applyFont="1" applyFill="1" applyBorder="1" applyAlignment="1" applyProtection="1">
      <alignment horizontal="center"/>
      <protection hidden="1"/>
    </xf>
    <xf numFmtId="164" fontId="49" fillId="4" borderId="1" xfId="0" applyNumberFormat="1" applyFont="1" applyFill="1" applyBorder="1" applyAlignment="1" applyProtection="1">
      <alignment horizontal="right"/>
    </xf>
    <xf numFmtId="0" fontId="46" fillId="4" borderId="1" xfId="0" applyFont="1" applyFill="1" applyBorder="1" applyAlignment="1" applyProtection="1">
      <alignment horizontal="center"/>
    </xf>
    <xf numFmtId="0" fontId="46" fillId="4" borderId="1" xfId="0" applyFont="1" applyFill="1" applyBorder="1" applyProtection="1"/>
    <xf numFmtId="8" fontId="46" fillId="4" borderId="1" xfId="0" applyNumberFormat="1" applyFont="1" applyFill="1" applyBorder="1" applyAlignment="1" applyProtection="1">
      <alignment horizontal="right"/>
    </xf>
    <xf numFmtId="165" fontId="43" fillId="4" borderId="1" xfId="0" applyNumberFormat="1" applyFont="1" applyFill="1" applyBorder="1" applyAlignment="1" applyProtection="1">
      <alignment horizontal="center"/>
      <protection hidden="1"/>
    </xf>
    <xf numFmtId="0" fontId="55" fillId="0" borderId="15" xfId="3" applyFont="1" applyFill="1" applyBorder="1" applyAlignment="1" applyProtection="1">
      <protection locked="0"/>
    </xf>
    <xf numFmtId="49" fontId="45" fillId="5" borderId="1" xfId="0" quotePrefix="1" applyNumberFormat="1" applyFont="1" applyFill="1" applyBorder="1" applyAlignment="1" applyProtection="1">
      <alignment horizontal="center"/>
    </xf>
    <xf numFmtId="0" fontId="45" fillId="5" borderId="1" xfId="0" applyFont="1" applyFill="1" applyBorder="1" applyProtection="1"/>
    <xf numFmtId="49" fontId="45" fillId="5" borderId="1" xfId="0" applyNumberFormat="1" applyFont="1" applyFill="1" applyBorder="1" applyAlignment="1" applyProtection="1">
      <alignment horizontal="center"/>
    </xf>
    <xf numFmtId="49" fontId="43" fillId="5" borderId="0" xfId="0" applyNumberFormat="1" applyFont="1" applyFill="1" applyBorder="1" applyAlignment="1" applyProtection="1">
      <alignment horizontal="center"/>
    </xf>
    <xf numFmtId="0" fontId="43" fillId="5" borderId="0" xfId="0" applyFont="1" applyFill="1" applyBorder="1" applyAlignment="1" applyProtection="1">
      <alignment wrapText="1"/>
    </xf>
    <xf numFmtId="49" fontId="43" fillId="5" borderId="3" xfId="0" applyNumberFormat="1" applyFont="1" applyFill="1" applyBorder="1" applyAlignment="1" applyProtection="1">
      <alignment horizontal="center"/>
    </xf>
    <xf numFmtId="0" fontId="43" fillId="5" borderId="9" xfId="0" applyFont="1" applyFill="1" applyBorder="1" applyAlignment="1" applyProtection="1"/>
    <xf numFmtId="49" fontId="43" fillId="5" borderId="1" xfId="0" applyNumberFormat="1" applyFont="1" applyFill="1" applyBorder="1" applyAlignment="1" applyProtection="1">
      <alignment horizontal="center"/>
    </xf>
    <xf numFmtId="0" fontId="43" fillId="5" borderId="11" xfId="0" applyFont="1" applyFill="1" applyBorder="1" applyProtection="1"/>
    <xf numFmtId="0" fontId="43" fillId="5" borderId="0" xfId="0" applyFont="1" applyFill="1" applyBorder="1" applyProtection="1"/>
    <xf numFmtId="0" fontId="43" fillId="5" borderId="1" xfId="0" applyFont="1" applyFill="1" applyBorder="1" applyProtection="1"/>
    <xf numFmtId="1" fontId="65" fillId="0" borderId="12" xfId="0" applyNumberFormat="1" applyFont="1" applyBorder="1" applyAlignment="1" applyProtection="1">
      <alignment horizontal="center"/>
      <protection locked="0"/>
    </xf>
    <xf numFmtId="0" fontId="40" fillId="0" borderId="1" xfId="0" applyNumberFormat="1" applyFont="1" applyBorder="1" applyAlignment="1" applyProtection="1">
      <alignment horizontal="center"/>
    </xf>
    <xf numFmtId="0" fontId="43" fillId="0" borderId="1" xfId="0" applyFont="1" applyBorder="1"/>
    <xf numFmtId="49" fontId="43" fillId="0" borderId="1" xfId="0" applyNumberFormat="1" applyFont="1" applyBorder="1" applyAlignment="1" applyProtection="1">
      <alignment horizontal="center"/>
    </xf>
    <xf numFmtId="165" fontId="41" fillId="0" borderId="3" xfId="0" applyNumberFormat="1" applyFont="1" applyBorder="1" applyAlignment="1" applyProtection="1">
      <alignment horizontal="center"/>
      <protection hidden="1"/>
    </xf>
    <xf numFmtId="8" fontId="0" fillId="0" borderId="1" xfId="0" applyNumberFormat="1" applyFont="1" applyBorder="1" applyAlignment="1" applyProtection="1">
      <alignment horizontal="right"/>
    </xf>
    <xf numFmtId="0" fontId="43" fillId="0" borderId="11" xfId="0" applyFont="1" applyBorder="1"/>
    <xf numFmtId="1" fontId="43" fillId="0" borderId="12" xfId="0" applyNumberFormat="1" applyFont="1" applyBorder="1" applyAlignment="1" applyProtection="1">
      <alignment horizontal="center"/>
      <protection locked="0"/>
    </xf>
    <xf numFmtId="0" fontId="43" fillId="0" borderId="1" xfId="0" applyNumberFormat="1" applyFont="1" applyBorder="1" applyAlignment="1" applyProtection="1">
      <alignment horizontal="center"/>
    </xf>
    <xf numFmtId="164" fontId="43" fillId="0" borderId="1" xfId="0" applyNumberFormat="1" applyFont="1" applyBorder="1" applyAlignment="1" applyProtection="1">
      <alignment horizontal="right"/>
    </xf>
    <xf numFmtId="0" fontId="43" fillId="0" borderId="1" xfId="0" applyFont="1" applyBorder="1" applyAlignment="1" applyProtection="1">
      <alignment horizontal="center"/>
    </xf>
    <xf numFmtId="165" fontId="43" fillId="0" borderId="3" xfId="0" applyNumberFormat="1" applyFont="1" applyBorder="1" applyAlignment="1" applyProtection="1">
      <alignment horizontal="center"/>
      <protection hidden="1"/>
    </xf>
    <xf numFmtId="8" fontId="46" fillId="0" borderId="1" xfId="0" applyNumberFormat="1" applyFont="1" applyBorder="1" applyAlignment="1" applyProtection="1">
      <alignment horizontal="right"/>
    </xf>
    <xf numFmtId="1" fontId="41" fillId="0" borderId="12" xfId="0" applyNumberFormat="1" applyFont="1" applyBorder="1" applyAlignment="1" applyProtection="1">
      <alignment horizontal="center"/>
      <protection locked="0"/>
    </xf>
    <xf numFmtId="1" fontId="61" fillId="6" borderId="12" xfId="0" applyNumberFormat="1" applyFont="1" applyFill="1" applyBorder="1" applyAlignment="1" applyProtection="1">
      <alignment horizontal="center"/>
      <protection locked="0"/>
    </xf>
    <xf numFmtId="0" fontId="40" fillId="6" borderId="3" xfId="0" applyNumberFormat="1" applyFont="1" applyFill="1" applyBorder="1" applyAlignment="1" applyProtection="1">
      <alignment horizontal="center"/>
    </xf>
    <xf numFmtId="164" fontId="40" fillId="6" borderId="3" xfId="0" applyNumberFormat="1" applyFont="1" applyFill="1" applyBorder="1" applyAlignment="1" applyProtection="1">
      <alignment horizontal="right"/>
    </xf>
    <xf numFmtId="0" fontId="40" fillId="6" borderId="3" xfId="0" applyFont="1" applyFill="1" applyBorder="1" applyAlignment="1" applyProtection="1">
      <alignment horizontal="center"/>
    </xf>
    <xf numFmtId="49" fontId="62" fillId="0" borderId="1" xfId="0" applyNumberFormat="1" applyFont="1" applyBorder="1" applyAlignment="1" applyProtection="1">
      <alignment horizontal="center"/>
    </xf>
    <xf numFmtId="49" fontId="40" fillId="6" borderId="3" xfId="0" applyNumberFormat="1" applyFont="1" applyFill="1" applyBorder="1" applyAlignment="1" applyProtection="1">
      <alignment horizontal="center"/>
    </xf>
    <xf numFmtId="0" fontId="45" fillId="0" borderId="1" xfId="0" applyFont="1" applyFill="1" applyBorder="1" applyAlignment="1" applyProtection="1">
      <alignment horizontal="left" wrapText="1"/>
    </xf>
    <xf numFmtId="0" fontId="45" fillId="6" borderId="1" xfId="0" applyFont="1" applyFill="1" applyBorder="1" applyProtection="1"/>
    <xf numFmtId="0" fontId="45" fillId="0" borderId="1" xfId="0" applyFont="1" applyBorder="1"/>
    <xf numFmtId="1" fontId="44" fillId="0" borderId="12" xfId="0" applyNumberFormat="1" applyFont="1" applyBorder="1" applyAlignment="1" applyProtection="1">
      <alignment horizontal="center"/>
      <protection locked="0"/>
    </xf>
    <xf numFmtId="165" fontId="43" fillId="0" borderId="1" xfId="0" applyNumberFormat="1" applyFont="1" applyBorder="1" applyAlignment="1" applyProtection="1">
      <alignment horizontal="center"/>
      <protection hidden="1"/>
    </xf>
    <xf numFmtId="164" fontId="46" fillId="0" borderId="1" xfId="0" applyNumberFormat="1" applyFont="1" applyFill="1" applyBorder="1" applyAlignment="1" applyProtection="1">
      <alignment horizontal="right"/>
    </xf>
    <xf numFmtId="0" fontId="68" fillId="4" borderId="1" xfId="0" applyFont="1" applyFill="1" applyBorder="1" applyAlignment="1" applyProtection="1">
      <alignment horizontal="center"/>
    </xf>
    <xf numFmtId="164" fontId="0" fillId="4" borderId="0" xfId="0" applyNumberFormat="1" applyFont="1" applyFill="1" applyProtection="1"/>
    <xf numFmtId="8" fontId="0" fillId="6" borderId="3" xfId="0" applyNumberFormat="1" applyFont="1" applyFill="1" applyBorder="1" applyAlignment="1" applyProtection="1">
      <alignment horizontal="right"/>
    </xf>
    <xf numFmtId="8" fontId="0" fillId="4" borderId="1" xfId="0" applyNumberFormat="1" applyFont="1" applyFill="1" applyBorder="1" applyAlignment="1" applyProtection="1">
      <alignment horizontal="right"/>
    </xf>
    <xf numFmtId="0" fontId="0" fillId="0" borderId="0" xfId="0" applyAlignment="1" applyProtection="1">
      <alignment horizontal="center"/>
    </xf>
    <xf numFmtId="0" fontId="0" fillId="0" borderId="0" xfId="0" applyProtection="1"/>
    <xf numFmtId="0" fontId="2" fillId="0" borderId="0" xfId="0" applyFont="1" applyAlignment="1" applyProtection="1">
      <alignment horizontal="center"/>
    </xf>
    <xf numFmtId="49" fontId="0" fillId="0" borderId="0" xfId="0" applyNumberFormat="1" applyAlignment="1" applyProtection="1">
      <alignment horizontal="center"/>
    </xf>
    <xf numFmtId="164" fontId="0" fillId="0" borderId="0" xfId="0" applyNumberFormat="1" applyProtection="1"/>
    <xf numFmtId="0" fontId="0" fillId="0" borderId="0" xfId="0"/>
    <xf numFmtId="0" fontId="0" fillId="0" borderId="0" xfId="0" applyProtection="1"/>
    <xf numFmtId="0" fontId="69" fillId="0" borderId="0" xfId="0" applyFont="1"/>
    <xf numFmtId="0" fontId="4" fillId="0" borderId="0" xfId="0" applyFont="1" applyAlignment="1" applyProtection="1">
      <alignment horizontal="left"/>
    </xf>
    <xf numFmtId="49" fontId="42" fillId="0" borderId="0" xfId="0" applyNumberFormat="1" applyFont="1" applyAlignment="1" applyProtection="1">
      <alignment horizontal="left"/>
    </xf>
    <xf numFmtId="164" fontId="40" fillId="0" borderId="0" xfId="0" applyNumberFormat="1" applyFont="1" applyBorder="1" applyAlignment="1" applyProtection="1">
      <alignment wrapText="1"/>
    </xf>
    <xf numFmtId="0" fontId="40" fillId="0" borderId="0" xfId="0" applyFont="1" applyBorder="1" applyAlignment="1" applyProtection="1">
      <alignment horizontal="center"/>
    </xf>
    <xf numFmtId="164" fontId="40" fillId="0" borderId="0" xfId="0" applyNumberFormat="1" applyFont="1" applyAlignment="1" applyProtection="1">
      <alignment horizontal="right"/>
    </xf>
    <xf numFmtId="8" fontId="0" fillId="0" borderId="0" xfId="0" applyNumberFormat="1" applyAlignment="1" applyProtection="1">
      <alignment horizontal="right"/>
    </xf>
    <xf numFmtId="0" fontId="40" fillId="0" borderId="0" xfId="0" applyFont="1" applyAlignment="1" applyProtection="1">
      <alignment horizontal="center"/>
    </xf>
    <xf numFmtId="0" fontId="44" fillId="4" borderId="14" xfId="0" applyFont="1" applyFill="1" applyBorder="1" applyAlignment="1" applyProtection="1">
      <alignment horizontal="center"/>
    </xf>
    <xf numFmtId="1" fontId="2" fillId="0" borderId="3" xfId="0" applyNumberFormat="1" applyFont="1" applyBorder="1" applyAlignment="1" applyProtection="1">
      <alignment horizontal="center"/>
      <protection hidden="1"/>
    </xf>
    <xf numFmtId="8" fontId="0" fillId="0" borderId="1" xfId="0" applyNumberFormat="1" applyBorder="1" applyProtection="1">
      <protection hidden="1"/>
    </xf>
    <xf numFmtId="0" fontId="25" fillId="0" borderId="0" xfId="0" applyFont="1" applyAlignment="1" applyProtection="1">
      <alignment horizontal="center"/>
    </xf>
    <xf numFmtId="0" fontId="27" fillId="0" borderId="0" xfId="0" applyFont="1" applyAlignment="1" applyProtection="1">
      <alignment horizontal="center"/>
    </xf>
    <xf numFmtId="0" fontId="14" fillId="0" borderId="0" xfId="0" applyFont="1" applyBorder="1" applyAlignment="1" applyProtection="1">
      <alignment horizontal="center" vertical="center"/>
    </xf>
    <xf numFmtId="0" fontId="14" fillId="0" borderId="0" xfId="0" applyFont="1" applyBorder="1" applyAlignment="1" applyProtection="1">
      <alignment horizontal="center" wrapText="1"/>
    </xf>
    <xf numFmtId="0" fontId="20" fillId="0" borderId="0" xfId="0" applyFont="1" applyAlignment="1" applyProtection="1">
      <alignment horizontal="left" indent="19"/>
    </xf>
    <xf numFmtId="0" fontId="20" fillId="0" borderId="0" xfId="0" applyFont="1" applyAlignment="1" applyProtection="1">
      <alignment horizontal="center"/>
    </xf>
    <xf numFmtId="0" fontId="19" fillId="0" borderId="0" xfId="0" applyFont="1" applyBorder="1" applyAlignment="1" applyProtection="1">
      <alignment horizontal="center" wrapText="1"/>
    </xf>
    <xf numFmtId="0" fontId="2" fillId="0" borderId="0" xfId="0" applyFont="1" applyAlignment="1" applyProtection="1">
      <alignment horizontal="left"/>
    </xf>
    <xf numFmtId="0" fontId="23" fillId="0" borderId="3" xfId="0" applyFont="1" applyBorder="1" applyAlignment="1" applyProtection="1">
      <alignment horizontal="center"/>
      <protection locked="0"/>
    </xf>
    <xf numFmtId="49" fontId="23" fillId="0" borderId="3" xfId="0" applyNumberFormat="1" applyFont="1" applyBorder="1" applyAlignment="1" applyProtection="1">
      <alignment horizontal="center"/>
      <protection locked="0"/>
    </xf>
    <xf numFmtId="0" fontId="2" fillId="0" borderId="0" xfId="0" applyFont="1" applyAlignment="1" applyProtection="1">
      <alignment horizontal="right"/>
    </xf>
    <xf numFmtId="0" fontId="23" fillId="0" borderId="1" xfId="0" applyFont="1" applyBorder="1" applyAlignment="1" applyProtection="1">
      <alignment horizontal="center"/>
      <protection locked="0"/>
    </xf>
    <xf numFmtId="0" fontId="18" fillId="0" borderId="0" xfId="0" applyFont="1" applyBorder="1" applyAlignment="1" applyProtection="1">
      <alignment horizontal="center"/>
    </xf>
    <xf numFmtId="49" fontId="23" fillId="0" borderId="1" xfId="0" applyNumberFormat="1" applyFont="1" applyBorder="1" applyAlignment="1" applyProtection="1">
      <alignment horizontal="center"/>
      <protection locked="0"/>
    </xf>
    <xf numFmtId="0" fontId="57" fillId="0" borderId="1" xfId="3" applyFont="1" applyBorder="1" applyAlignment="1" applyProtection="1">
      <alignment horizontal="center"/>
      <protection locked="0"/>
    </xf>
    <xf numFmtId="0" fontId="18" fillId="0" borderId="0" xfId="0" applyFont="1" applyBorder="1" applyAlignment="1" applyProtection="1">
      <alignment horizontal="left"/>
    </xf>
    <xf numFmtId="0" fontId="57" fillId="0" borderId="3" xfId="3" applyFont="1" applyBorder="1" applyAlignment="1" applyProtection="1">
      <alignment horizontal="center"/>
      <protection locked="0"/>
    </xf>
    <xf numFmtId="0" fontId="12" fillId="0" borderId="4"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7" xfId="0" applyFont="1" applyBorder="1" applyAlignment="1" applyProtection="1">
      <alignment horizontal="left" vertical="top" wrapText="1"/>
    </xf>
    <xf numFmtId="0" fontId="21"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14" fillId="0" borderId="6" xfId="0" applyFont="1" applyBorder="1" applyAlignment="1" applyProtection="1">
      <alignment horizontal="left"/>
    </xf>
    <xf numFmtId="0" fontId="14" fillId="0" borderId="0" xfId="0" applyFont="1" applyBorder="1" applyAlignment="1" applyProtection="1">
      <alignment horizontal="left"/>
    </xf>
    <xf numFmtId="0" fontId="14" fillId="0" borderId="0" xfId="0" applyFont="1" applyBorder="1" applyAlignment="1" applyProtection="1">
      <alignment horizontal="center" vertical="top"/>
    </xf>
    <xf numFmtId="0" fontId="14" fillId="0" borderId="7" xfId="0" applyFont="1" applyBorder="1" applyAlignment="1" applyProtection="1">
      <alignment horizontal="center" vertical="top"/>
    </xf>
    <xf numFmtId="0" fontId="23" fillId="0" borderId="8" xfId="0" applyFont="1" applyBorder="1" applyAlignment="1" applyProtection="1">
      <alignment horizontal="center"/>
      <protection locked="0"/>
    </xf>
    <xf numFmtId="0" fontId="2" fillId="0" borderId="0" xfId="0" applyFont="1" applyAlignment="1" applyProtection="1">
      <alignment horizontal="right" vertical="center"/>
    </xf>
    <xf numFmtId="14" fontId="23" fillId="0" borderId="3" xfId="0" applyNumberFormat="1" applyFont="1" applyBorder="1" applyAlignment="1" applyProtection="1">
      <alignment horizontal="center"/>
      <protection locked="0"/>
    </xf>
    <xf numFmtId="14" fontId="23" fillId="0" borderId="1" xfId="0" applyNumberFormat="1" applyFont="1" applyBorder="1" applyAlignment="1" applyProtection="1">
      <alignment horizontal="center"/>
      <protection locked="0"/>
    </xf>
    <xf numFmtId="0" fontId="56" fillId="0" borderId="0" xfId="0" applyFont="1" applyBorder="1" applyAlignment="1" applyProtection="1">
      <alignment horizontal="right"/>
    </xf>
    <xf numFmtId="0" fontId="2" fillId="0" borderId="1" xfId="0" applyFont="1" applyBorder="1" applyAlignment="1" applyProtection="1">
      <alignment horizontal="center"/>
      <protection locked="0"/>
    </xf>
    <xf numFmtId="0" fontId="2" fillId="0" borderId="6" xfId="0" applyFont="1" applyBorder="1" applyAlignment="1" applyProtection="1">
      <alignment horizontal="left"/>
    </xf>
    <xf numFmtId="0" fontId="2" fillId="0" borderId="0" xfId="0" applyFont="1" applyBorder="1" applyAlignment="1" applyProtection="1">
      <alignment horizontal="left"/>
    </xf>
    <xf numFmtId="0" fontId="18" fillId="0" borderId="0" xfId="0" applyFont="1" applyFill="1" applyBorder="1" applyAlignment="1" applyProtection="1">
      <alignment horizontal="center" wrapText="1"/>
    </xf>
    <xf numFmtId="49" fontId="0" fillId="0" borderId="8" xfId="0" applyNumberFormat="1" applyBorder="1" applyAlignment="1" applyProtection="1">
      <alignment horizontal="right" vertical="center"/>
    </xf>
    <xf numFmtId="0" fontId="0" fillId="0" borderId="3" xfId="0" applyBorder="1" applyAlignment="1">
      <alignment horizontal="right" vertical="center"/>
    </xf>
    <xf numFmtId="0" fontId="23" fillId="0" borderId="3" xfId="0" applyFont="1" applyBorder="1" applyAlignment="1" applyProtection="1">
      <alignment horizontal="center" vertical="top" wrapText="1"/>
      <protection locked="0"/>
    </xf>
    <xf numFmtId="0" fontId="2" fillId="0" borderId="0" xfId="0" applyFont="1" applyBorder="1" applyAlignment="1" applyProtection="1">
      <alignment horizontal="right"/>
    </xf>
    <xf numFmtId="49" fontId="0" fillId="0" borderId="3" xfId="0" applyNumberFormat="1" applyBorder="1" applyAlignment="1" applyProtection="1">
      <alignment horizontal="center"/>
      <protection locked="0"/>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1" fillId="0" borderId="0" xfId="0" applyFont="1" applyAlignment="1" applyProtection="1">
      <alignment horizontal="center"/>
    </xf>
    <xf numFmtId="49" fontId="3" fillId="0" borderId="2" xfId="0" applyNumberFormat="1" applyFont="1" applyBorder="1" applyAlignment="1" applyProtection="1">
      <alignment horizontal="center" vertical="top" wrapText="1"/>
    </xf>
    <xf numFmtId="49" fontId="3" fillId="0" borderId="3" xfId="0" applyNumberFormat="1" applyFont="1" applyBorder="1" applyAlignment="1" applyProtection="1">
      <alignment horizontal="center" vertical="top" wrapText="1"/>
    </xf>
    <xf numFmtId="0" fontId="3" fillId="0" borderId="0" xfId="0" applyFont="1" applyBorder="1" applyAlignment="1" applyProtection="1">
      <alignment horizontal="center" vertical="center" wrapText="1"/>
    </xf>
    <xf numFmtId="49" fontId="0" fillId="0" borderId="6" xfId="0" applyNumberFormat="1" applyBorder="1" applyAlignment="1" applyProtection="1">
      <alignment horizontal="center"/>
    </xf>
    <xf numFmtId="49" fontId="0" fillId="0" borderId="0" xfId="0" applyNumberFormat="1" applyFont="1" applyBorder="1" applyAlignment="1" applyProtection="1">
      <alignment horizontal="center"/>
    </xf>
    <xf numFmtId="49" fontId="0" fillId="0" borderId="7" xfId="0" applyNumberFormat="1" applyFont="1" applyBorder="1" applyAlignment="1" applyProtection="1">
      <alignment horizontal="center"/>
    </xf>
    <xf numFmtId="0" fontId="11" fillId="0" borderId="0" xfId="0" applyFont="1" applyFill="1" applyBorder="1" applyAlignment="1" applyProtection="1">
      <alignment horizontal="right"/>
    </xf>
    <xf numFmtId="49" fontId="0" fillId="0" borderId="6" xfId="0" applyNumberFormat="1" applyBorder="1" applyAlignment="1" applyProtection="1">
      <alignment horizontal="right" vertical="center"/>
    </xf>
    <xf numFmtId="0" fontId="0" fillId="0" borderId="0" xfId="0" applyBorder="1" applyAlignment="1">
      <alignment horizontal="right" vertical="center"/>
    </xf>
    <xf numFmtId="0" fontId="18" fillId="0" borderId="0" xfId="0" applyFont="1" applyAlignment="1" applyProtection="1">
      <alignment horizontal="center"/>
    </xf>
    <xf numFmtId="0" fontId="19" fillId="0" borderId="1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3" fillId="0" borderId="0" xfId="0" applyFont="1" applyAlignment="1" applyProtection="1">
      <alignment horizontal="center" vertical="top"/>
    </xf>
    <xf numFmtId="0" fontId="5" fillId="2" borderId="8"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29" fillId="0" borderId="0" xfId="0" applyFont="1" applyAlignment="1" applyProtection="1">
      <alignment horizontal="center" vertical="center"/>
    </xf>
    <xf numFmtId="0" fontId="1" fillId="0" borderId="0" xfId="0" applyFont="1" applyAlignment="1" applyProtection="1">
      <alignment horizontal="center" vertical="top" wrapText="1"/>
    </xf>
    <xf numFmtId="0" fontId="3" fillId="0" borderId="0" xfId="0" applyFont="1" applyAlignment="1" applyProtection="1">
      <alignment horizontal="left"/>
    </xf>
    <xf numFmtId="0" fontId="30" fillId="0" borderId="0" xfId="0" applyFont="1" applyBorder="1" applyAlignment="1">
      <alignment horizontal="left" vertical="top" wrapText="1"/>
    </xf>
    <xf numFmtId="0" fontId="23" fillId="0" borderId="0" xfId="0" applyFont="1" applyAlignment="1">
      <alignment horizontal="center"/>
    </xf>
    <xf numFmtId="0" fontId="14" fillId="0" borderId="0" xfId="0" applyFont="1" applyAlignment="1">
      <alignment horizontal="left" vertical="top" wrapText="1"/>
    </xf>
    <xf numFmtId="0" fontId="27" fillId="0" borderId="0" xfId="0" applyFont="1" applyAlignment="1">
      <alignment horizontal="center"/>
    </xf>
    <xf numFmtId="0" fontId="9" fillId="0" borderId="0" xfId="0" applyFont="1" applyAlignment="1">
      <alignment horizontal="center" wrapText="1"/>
    </xf>
    <xf numFmtId="0" fontId="9" fillId="0" borderId="3" xfId="0" applyFont="1" applyBorder="1" applyAlignment="1">
      <alignment horizontal="center" wrapText="1"/>
    </xf>
    <xf numFmtId="0" fontId="9" fillId="0" borderId="1"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vertical="center" wrapText="1"/>
    </xf>
    <xf numFmtId="0" fontId="23" fillId="0" borderId="0" xfId="0" applyFont="1" applyAlignment="1">
      <alignment horizontal="center" wrapText="1"/>
    </xf>
    <xf numFmtId="0" fontId="14" fillId="0" borderId="0" xfId="0" applyFont="1" applyAlignment="1">
      <alignment horizontal="left" vertical="center" wrapText="1"/>
    </xf>
    <xf numFmtId="0" fontId="2" fillId="0" borderId="2" xfId="0" applyFont="1" applyBorder="1" applyAlignment="1">
      <alignment horizontal="left"/>
    </xf>
    <xf numFmtId="0" fontId="24" fillId="0" borderId="3" xfId="0" applyFont="1" applyBorder="1" applyAlignment="1" applyProtection="1">
      <alignment horizontal="center" wrapText="1"/>
      <protection locked="0"/>
    </xf>
    <xf numFmtId="0" fontId="21" fillId="0" borderId="0" xfId="0" applyFont="1" applyAlignment="1">
      <alignment horizontal="center" vertical="top" wrapText="1"/>
    </xf>
    <xf numFmtId="0" fontId="47" fillId="0" borderId="1" xfId="0" applyFont="1" applyFill="1" applyBorder="1" applyAlignment="1" applyProtection="1">
      <alignment horizontal="left"/>
    </xf>
    <xf numFmtId="0" fontId="50" fillId="0" borderId="1" xfId="0" applyFont="1" applyFill="1" applyBorder="1" applyAlignment="1" applyProtection="1">
      <alignment horizontal="left"/>
    </xf>
    <xf numFmtId="0" fontId="47" fillId="0" borderId="11" xfId="0" applyFont="1" applyFill="1" applyBorder="1" applyAlignment="1" applyProtection="1">
      <alignment horizontal="left"/>
    </xf>
    <xf numFmtId="49" fontId="34" fillId="0" borderId="2" xfId="0" applyNumberFormat="1" applyFont="1" applyBorder="1" applyAlignment="1" applyProtection="1">
      <alignment horizontal="center"/>
    </xf>
    <xf numFmtId="49" fontId="36" fillId="0" borderId="2" xfId="0" applyNumberFormat="1" applyFont="1" applyBorder="1" applyAlignment="1" applyProtection="1">
      <alignment horizontal="center"/>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facebook.com/?ref=home#!/pages/Blessings-International/334716773919" TargetMode="External"/><Relationship Id="rId1" Type="http://schemas.openxmlformats.org/officeDocument/2006/relationships/image" Target="../media/image1.png"/><Relationship Id="rId4" Type="http://schemas.openxmlformats.org/officeDocument/2006/relationships/image" Target="cid:image001.png@01CD188B.06C77C70"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1628775</xdr:colOff>
      <xdr:row>0</xdr:row>
      <xdr:rowOff>0</xdr:rowOff>
    </xdr:from>
    <xdr:to>
      <xdr:col>7</xdr:col>
      <xdr:colOff>89662</xdr:colOff>
      <xdr:row>0</xdr:row>
      <xdr:rowOff>1270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3019425" y="0"/>
          <a:ext cx="651637" cy="1270"/>
        </a:xfrm>
        <a:prstGeom prst="rect">
          <a:avLst/>
        </a:prstGeom>
        <a:noFill/>
        <a:ln w="9525">
          <a:noFill/>
          <a:miter lim="800000"/>
          <a:headEnd/>
          <a:tailEnd/>
        </a:ln>
      </xdr:spPr>
    </xdr:pic>
    <xdr:clientData/>
  </xdr:twoCellAnchor>
  <xdr:twoCellAnchor editAs="absolute">
    <xdr:from>
      <xdr:col>2</xdr:col>
      <xdr:colOff>742950</xdr:colOff>
      <xdr:row>0</xdr:row>
      <xdr:rowOff>0</xdr:rowOff>
    </xdr:from>
    <xdr:to>
      <xdr:col>13</xdr:col>
      <xdr:colOff>400049</xdr:colOff>
      <xdr:row>5</xdr:row>
      <xdr:rowOff>123824</xdr:rowOff>
    </xdr:to>
    <xdr:grpSp>
      <xdr:nvGrpSpPr>
        <xdr:cNvPr id="3" name="Group 97"/>
        <xdr:cNvGrpSpPr>
          <a:grpSpLocks/>
        </xdr:cNvGrpSpPr>
      </xdr:nvGrpSpPr>
      <xdr:grpSpPr bwMode="auto">
        <a:xfrm>
          <a:off x="895350" y="0"/>
          <a:ext cx="6652259" cy="1114424"/>
          <a:chOff x="0" y="0"/>
          <a:chExt cx="10789" cy="1929"/>
        </a:xfrm>
      </xdr:grpSpPr>
      <xdr:pic>
        <xdr:nvPicPr>
          <xdr:cNvPr id="4" name="Picture 98"/>
          <xdr:cNvPicPr>
            <a:picLocks noChangeAspect="1" noChangeArrowheads="1"/>
          </xdr:cNvPicPr>
        </xdr:nvPicPr>
        <xdr:blipFill>
          <a:blip xmlns:r="http://schemas.openxmlformats.org/officeDocument/2006/relationships" r:embed="rId2" cstate="print"/>
          <a:srcRect/>
          <a:stretch>
            <a:fillRect/>
          </a:stretch>
        </xdr:blipFill>
        <xdr:spPr bwMode="auto">
          <a:xfrm>
            <a:off x="0" y="64"/>
            <a:ext cx="10789" cy="1849"/>
          </a:xfrm>
          <a:prstGeom prst="rect">
            <a:avLst/>
          </a:prstGeom>
          <a:noFill/>
        </xdr:spPr>
      </xdr:pic>
      <xdr:sp macro="" textlink="">
        <xdr:nvSpPr>
          <xdr:cNvPr id="5" name="Text Box 99"/>
          <xdr:cNvSpPr txBox="1">
            <a:spLocks noChangeArrowheads="1"/>
          </xdr:cNvSpPr>
        </xdr:nvSpPr>
        <xdr:spPr bwMode="auto">
          <a:xfrm>
            <a:off x="0" y="0"/>
            <a:ext cx="10789" cy="1929"/>
          </a:xfrm>
          <a:prstGeom prst="rect">
            <a:avLst/>
          </a:prstGeom>
          <a:noFill/>
          <a:ln w="9525">
            <a:noFill/>
            <a:miter lim="800000"/>
            <a:headEnd/>
            <a:tailEnd/>
          </a:ln>
        </xdr:spPr>
        <xdr:txBody>
          <a:bodyPr vertOverflow="clip" wrap="square" lIns="0" tIns="0" rIns="0" bIns="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grpSp>
    <xdr:clientData/>
  </xdr:twoCellAnchor>
  <xdr:twoCellAnchor editAs="oneCell">
    <xdr:from>
      <xdr:col>10</xdr:col>
      <xdr:colOff>0</xdr:colOff>
      <xdr:row>9</xdr:row>
      <xdr:rowOff>238125</xdr:rowOff>
    </xdr:from>
    <xdr:to>
      <xdr:col>11</xdr:col>
      <xdr:colOff>146812</xdr:colOff>
      <xdr:row>10</xdr:row>
      <xdr:rowOff>1270</xdr:rowOff>
    </xdr:to>
    <xdr:pic>
      <xdr:nvPicPr>
        <xdr:cNvPr id="6" name="Picture 5" descr="GB Logo - High Res PNG.png"/>
        <xdr:cNvPicPr>
          <a:picLocks noChangeAspect="1"/>
        </xdr:cNvPicPr>
      </xdr:nvPicPr>
      <xdr:blipFill>
        <a:blip xmlns:r="http://schemas.openxmlformats.org/officeDocument/2006/relationships" r:embed="rId1" cstate="print"/>
        <a:srcRect/>
        <a:stretch>
          <a:fillRect/>
        </a:stretch>
      </xdr:blipFill>
      <xdr:spPr bwMode="auto">
        <a:xfrm>
          <a:off x="4772025" y="2162175"/>
          <a:ext cx="604012" cy="12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419100</xdr:colOff>
          <xdr:row>19</xdr:row>
          <xdr:rowOff>22860</xdr:rowOff>
        </xdr:from>
        <xdr:to>
          <xdr:col>6</xdr:col>
          <xdr:colOff>22860</xdr:colOff>
          <xdr:row>19</xdr:row>
          <xdr:rowOff>236220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19</xdr:row>
          <xdr:rowOff>22860</xdr:rowOff>
        </xdr:from>
        <xdr:to>
          <xdr:col>7</xdr:col>
          <xdr:colOff>388620</xdr:colOff>
          <xdr:row>19</xdr:row>
          <xdr:rowOff>236220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251460</xdr:colOff>
          <xdr:row>27</xdr:row>
          <xdr:rowOff>30480</xdr:rowOff>
        </xdr:from>
        <xdr:to>
          <xdr:col>14</xdr:col>
          <xdr:colOff>114300</xdr:colOff>
          <xdr:row>27</xdr:row>
          <xdr:rowOff>251460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27</xdr:row>
          <xdr:rowOff>30480</xdr:rowOff>
        </xdr:from>
        <xdr:to>
          <xdr:col>15</xdr:col>
          <xdr:colOff>426720</xdr:colOff>
          <xdr:row>27</xdr:row>
          <xdr:rowOff>251460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44</xdr:row>
          <xdr:rowOff>45720</xdr:rowOff>
        </xdr:from>
        <xdr:to>
          <xdr:col>13</xdr:col>
          <xdr:colOff>259080</xdr:colOff>
          <xdr:row>44</xdr:row>
          <xdr:rowOff>266700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Medical Professional Will Pickup Order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388620</xdr:colOff>
          <xdr:row>44</xdr:row>
          <xdr:rowOff>45720</xdr:rowOff>
        </xdr:from>
        <xdr:to>
          <xdr:col>16</xdr:col>
          <xdr:colOff>220980</xdr:colOff>
          <xdr:row>44</xdr:row>
          <xdr:rowOff>266700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Authorized Party Will Pickup Order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35</xdr:row>
          <xdr:rowOff>22860</xdr:rowOff>
        </xdr:from>
        <xdr:to>
          <xdr:col>13</xdr:col>
          <xdr:colOff>647700</xdr:colOff>
          <xdr:row>35</xdr:row>
          <xdr:rowOff>236220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441960</xdr:colOff>
          <xdr:row>35</xdr:row>
          <xdr:rowOff>22860</xdr:rowOff>
        </xdr:from>
        <xdr:to>
          <xdr:col>15</xdr:col>
          <xdr:colOff>518160</xdr:colOff>
          <xdr:row>35</xdr:row>
          <xdr:rowOff>236220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xdr:row>
          <xdr:rowOff>68580</xdr:rowOff>
        </xdr:from>
        <xdr:to>
          <xdr:col>12</xdr:col>
          <xdr:colOff>327660</xdr:colOff>
          <xdr:row>17</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16</xdr:row>
          <xdr:rowOff>68580</xdr:rowOff>
        </xdr:from>
        <xdr:to>
          <xdr:col>16</xdr:col>
          <xdr:colOff>335280</xdr:colOff>
          <xdr:row>17</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28</xdr:row>
          <xdr:rowOff>22860</xdr:rowOff>
        </xdr:from>
        <xdr:to>
          <xdr:col>8</xdr:col>
          <xdr:colOff>259080</xdr:colOff>
          <xdr:row>28</xdr:row>
          <xdr:rowOff>236220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(Check/Circle)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29</xdr:row>
          <xdr:rowOff>22860</xdr:rowOff>
        </xdr:from>
        <xdr:to>
          <xdr:col>8</xdr:col>
          <xdr:colOff>251460</xdr:colOff>
          <xdr:row>29</xdr:row>
          <xdr:rowOff>236220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(Check/Circle)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1628775</xdr:colOff>
      <xdr:row>0</xdr:row>
      <xdr:rowOff>0</xdr:rowOff>
    </xdr:from>
    <xdr:to>
      <xdr:col>4</xdr:col>
      <xdr:colOff>641350</xdr:colOff>
      <xdr:row>0</xdr:row>
      <xdr:rowOff>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5734050" y="200025"/>
          <a:ext cx="641350" cy="0"/>
        </a:xfrm>
        <a:prstGeom prst="rect">
          <a:avLst/>
        </a:prstGeom>
        <a:noFill/>
        <a:ln w="9525">
          <a:noFill/>
          <a:miter lim="800000"/>
          <a:headEnd/>
          <a:tailEnd/>
        </a:ln>
      </xdr:spPr>
    </xdr:pic>
    <xdr:clientData/>
  </xdr:twoCellAnchor>
  <xdr:twoCellAnchor editAs="absolute">
    <xdr:from>
      <xdr:col>1</xdr:col>
      <xdr:colOff>771524</xdr:colOff>
      <xdr:row>0</xdr:row>
      <xdr:rowOff>76200</xdr:rowOff>
    </xdr:from>
    <xdr:to>
      <xdr:col>6</xdr:col>
      <xdr:colOff>6348</xdr:colOff>
      <xdr:row>5</xdr:row>
      <xdr:rowOff>200024</xdr:rowOff>
    </xdr:to>
    <xdr:grpSp>
      <xdr:nvGrpSpPr>
        <xdr:cNvPr id="6" name="Group 97"/>
        <xdr:cNvGrpSpPr>
          <a:grpSpLocks/>
        </xdr:cNvGrpSpPr>
      </xdr:nvGrpSpPr>
      <xdr:grpSpPr bwMode="auto">
        <a:xfrm>
          <a:off x="1362074" y="76200"/>
          <a:ext cx="5949949" cy="1123949"/>
          <a:chOff x="0" y="0"/>
          <a:chExt cx="10789" cy="1929"/>
        </a:xfrm>
      </xdr:grpSpPr>
      <xdr:pic>
        <xdr:nvPicPr>
          <xdr:cNvPr id="7" name="Picture 98"/>
          <xdr:cNvPicPr>
            <a:picLocks noChangeAspect="1" noChangeArrowheads="1"/>
          </xdr:cNvPicPr>
        </xdr:nvPicPr>
        <xdr:blipFill>
          <a:blip xmlns:r="http://schemas.openxmlformats.org/officeDocument/2006/relationships" r:embed="rId2" cstate="print"/>
          <a:srcRect/>
          <a:stretch>
            <a:fillRect/>
          </a:stretch>
        </xdr:blipFill>
        <xdr:spPr bwMode="auto">
          <a:xfrm>
            <a:off x="0" y="64"/>
            <a:ext cx="10789" cy="1849"/>
          </a:xfrm>
          <a:prstGeom prst="rect">
            <a:avLst/>
          </a:prstGeom>
          <a:noFill/>
        </xdr:spPr>
      </xdr:pic>
      <xdr:sp macro="" textlink="">
        <xdr:nvSpPr>
          <xdr:cNvPr id="8" name="Text Box 99"/>
          <xdr:cNvSpPr txBox="1">
            <a:spLocks noChangeArrowheads="1"/>
          </xdr:cNvSpPr>
        </xdr:nvSpPr>
        <xdr:spPr bwMode="auto">
          <a:xfrm>
            <a:off x="0" y="0"/>
            <a:ext cx="10789" cy="1929"/>
          </a:xfrm>
          <a:prstGeom prst="rect">
            <a:avLst/>
          </a:prstGeom>
          <a:noFill/>
          <a:ln w="9525">
            <a:noFill/>
            <a:miter lim="800000"/>
            <a:headEnd/>
            <a:tailEnd/>
          </a:ln>
        </xdr:spPr>
        <xdr:txBody>
          <a:bodyPr vertOverflow="clip" wrap="square" lIns="0" tIns="0" rIns="0" bIns="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grpSp>
    <xdr:clientData/>
  </xdr:twoCellAnchor>
  <xdr:twoCellAnchor>
    <xdr:from>
      <xdr:col>1</xdr:col>
      <xdr:colOff>2476500</xdr:colOff>
      <xdr:row>12</xdr:row>
      <xdr:rowOff>104776</xdr:rowOff>
    </xdr:from>
    <xdr:to>
      <xdr:col>4</xdr:col>
      <xdr:colOff>342900</xdr:colOff>
      <xdr:row>14</xdr:row>
      <xdr:rowOff>180976</xdr:rowOff>
    </xdr:to>
    <xdr:sp macro="" textlink="" fLocksText="0">
      <xdr:nvSpPr>
        <xdr:cNvPr id="9" name="TextBox 8"/>
        <xdr:cNvSpPr txBox="1">
          <a:spLocks noChangeAspect="1"/>
        </xdr:cNvSpPr>
      </xdr:nvSpPr>
      <xdr:spPr>
        <a:xfrm>
          <a:off x="3067050" y="2600326"/>
          <a:ext cx="30099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1628775</xdr:colOff>
      <xdr:row>3</xdr:row>
      <xdr:rowOff>0</xdr:rowOff>
    </xdr:from>
    <xdr:to>
      <xdr:col>5</xdr:col>
      <xdr:colOff>647700</xdr:colOff>
      <xdr:row>3</xdr:row>
      <xdr:rowOff>0</xdr:rowOff>
    </xdr:to>
    <xdr:pic>
      <xdr:nvPicPr>
        <xdr:cNvPr id="2" name="Picture 9" descr="GB Logo - High Res PNG.png"/>
        <xdr:cNvPicPr>
          <a:picLocks noChangeAspect="1"/>
        </xdr:cNvPicPr>
      </xdr:nvPicPr>
      <xdr:blipFill>
        <a:blip xmlns:r="http://schemas.openxmlformats.org/officeDocument/2006/relationships" r:embed="rId1" cstate="print"/>
        <a:srcRect/>
        <a:stretch>
          <a:fillRect/>
        </a:stretch>
      </xdr:blipFill>
      <xdr:spPr bwMode="auto">
        <a:xfrm>
          <a:off x="7296150" y="2219325"/>
          <a:ext cx="647700" cy="0"/>
        </a:xfrm>
        <a:prstGeom prst="rect">
          <a:avLst/>
        </a:prstGeom>
        <a:noFill/>
        <a:ln w="9525">
          <a:noFill/>
          <a:miter lim="800000"/>
          <a:headEnd/>
          <a:tailEnd/>
        </a:ln>
      </xdr:spPr>
    </xdr:pic>
    <xdr:clientData/>
  </xdr:twoCellAnchor>
  <xdr:twoCellAnchor>
    <xdr:from>
      <xdr:col>1</xdr:col>
      <xdr:colOff>238125</xdr:colOff>
      <xdr:row>0</xdr:row>
      <xdr:rowOff>0</xdr:rowOff>
    </xdr:from>
    <xdr:to>
      <xdr:col>2</xdr:col>
      <xdr:colOff>2257425</xdr:colOff>
      <xdr:row>3</xdr:row>
      <xdr:rowOff>104775</xdr:rowOff>
    </xdr:to>
    <xdr:sp macro="" textlink="">
      <xdr:nvSpPr>
        <xdr:cNvPr id="3" name="TextBox 2"/>
        <xdr:cNvSpPr txBox="1"/>
      </xdr:nvSpPr>
      <xdr:spPr>
        <a:xfrm>
          <a:off x="438150" y="0"/>
          <a:ext cx="2609850"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latin typeface="+mn-lt"/>
              <a:ea typeface="+mn-ea"/>
              <a:cs typeface="+mn-cs"/>
            </a:rPr>
            <a:t>Unit Legend</a:t>
          </a:r>
          <a:endParaRPr lang="en-US" sz="1100" b="1">
            <a:solidFill>
              <a:schemeClr val="dk1"/>
            </a:solidFill>
            <a:latin typeface="+mn-lt"/>
            <a:ea typeface="+mn-ea"/>
            <a:cs typeface="+mn-cs"/>
          </a:endParaRPr>
        </a:p>
        <a:p>
          <a:r>
            <a:rPr lang="en-US" sz="1100">
              <a:solidFill>
                <a:schemeClr val="dk1"/>
              </a:solidFill>
              <a:latin typeface="+mn-lt"/>
              <a:ea typeface="+mn-ea"/>
              <a:cs typeface="+mn-cs"/>
            </a:rPr>
            <a:t>EA= Each</a:t>
          </a:r>
        </a:p>
        <a:p>
          <a:r>
            <a:rPr lang="en-US" sz="1100">
              <a:solidFill>
                <a:schemeClr val="dk1"/>
              </a:solidFill>
              <a:latin typeface="+mn-lt"/>
              <a:ea typeface="+mn-ea"/>
              <a:cs typeface="+mn-cs"/>
            </a:rPr>
            <a:t>IFE=FOR EXPORT ONLY</a:t>
          </a:r>
        </a:p>
        <a:p>
          <a:r>
            <a:rPr lang="en-US" sz="1100" b="1">
              <a:solidFill>
                <a:srgbClr val="FF0000"/>
              </a:solidFill>
              <a:effectLst/>
              <a:latin typeface="+mn-lt"/>
              <a:ea typeface="+mn-ea"/>
              <a:cs typeface="+mn-cs"/>
            </a:rPr>
            <a:t>OUT OF STOCK</a:t>
          </a:r>
          <a:r>
            <a:rPr lang="en-US" sz="1100" b="1">
              <a:solidFill>
                <a:schemeClr val="dk1"/>
              </a:solidFill>
              <a:effectLst/>
              <a:latin typeface="+mn-lt"/>
              <a:ea typeface="+mn-ea"/>
              <a:cs typeface="+mn-cs"/>
            </a:rPr>
            <a:t>=NOT AVAILABLE FOR THIS TRIP</a:t>
          </a:r>
          <a:endParaRPr lang="en-US">
            <a:effectLst/>
          </a:endParaRPr>
        </a:p>
        <a:p>
          <a:r>
            <a:rPr lang="en-US" sz="1100" b="1">
              <a:solidFill>
                <a:schemeClr val="dk1"/>
              </a:solidFill>
              <a:effectLst/>
              <a:latin typeface="+mn-lt"/>
              <a:ea typeface="+mn-ea"/>
              <a:cs typeface="+mn-cs"/>
            </a:rPr>
            <a:t>BK=</a:t>
          </a:r>
          <a:r>
            <a:rPr lang="en-US" sz="1100" b="0">
              <a:solidFill>
                <a:schemeClr val="dk1"/>
              </a:solidFill>
              <a:effectLst/>
              <a:latin typeface="+mn-lt"/>
              <a:ea typeface="+mn-ea"/>
              <a:cs typeface="+mn-cs"/>
            </a:rPr>
            <a:t>BACKORDER WILL SHIP WHEN COMES IN</a:t>
          </a:r>
          <a:endParaRPr lang="en-US" b="0">
            <a:effectLst/>
          </a:endParaRPr>
        </a:p>
        <a:p>
          <a:r>
            <a:rPr lang="en-US" sz="1100">
              <a:solidFill>
                <a:schemeClr val="dk1"/>
              </a:solidFill>
              <a:effectLst/>
              <a:latin typeface="+mn-lt"/>
              <a:ea typeface="+mn-ea"/>
              <a:cs typeface="+mn-cs"/>
            </a:rPr>
            <a:t>IF IT IS STAMPED </a:t>
          </a:r>
          <a:r>
            <a:rPr lang="en-US" sz="1100" b="1">
              <a:solidFill>
                <a:srgbClr val="FF0000"/>
              </a:solidFill>
              <a:effectLst/>
              <a:latin typeface="+mn-lt"/>
              <a:ea typeface="+mn-ea"/>
              <a:cs typeface="+mn-cs"/>
            </a:rPr>
            <a:t>NOT IN DATE RANGE</a:t>
          </a:r>
          <a:r>
            <a:rPr lang="en-US" sz="1100">
              <a:solidFill>
                <a:schemeClr val="dk1"/>
              </a:solidFill>
              <a:effectLst/>
              <a:latin typeface="+mn-lt"/>
              <a:ea typeface="+mn-ea"/>
              <a:cs typeface="+mn-cs"/>
            </a:rPr>
            <a:t>= MEANS IT IS NOT IN THE DATE RANGE YOU</a:t>
          </a:r>
          <a:r>
            <a:rPr lang="en-US" sz="1100" baseline="0">
              <a:solidFill>
                <a:schemeClr val="dk1"/>
              </a:solidFill>
              <a:effectLst/>
              <a:latin typeface="+mn-lt"/>
              <a:ea typeface="+mn-ea"/>
              <a:cs typeface="+mn-cs"/>
            </a:rPr>
            <a:t> REQUESTED</a:t>
          </a:r>
          <a:r>
            <a:rPr lang="en-US" sz="1100">
              <a:solidFill>
                <a:schemeClr val="dk1"/>
              </a:solidFill>
              <a:effectLst/>
              <a:latin typeface="+mn-lt"/>
              <a:ea typeface="+mn-ea"/>
              <a:cs typeface="+mn-cs"/>
            </a:rPr>
            <a:t>.</a:t>
          </a:r>
          <a:endParaRPr lang="en-US">
            <a:effectLst/>
          </a:endParaRPr>
        </a:p>
        <a:p>
          <a:r>
            <a:rPr lang="en-US" sz="1100" b="1" i="1" u="sng">
              <a:solidFill>
                <a:schemeClr val="dk1"/>
              </a:solidFill>
              <a:effectLst/>
              <a:latin typeface="+mn-lt"/>
              <a:ea typeface="+mn-ea"/>
              <a:cs typeface="+mn-cs"/>
            </a:rPr>
            <a:t>YELLOW</a:t>
          </a:r>
          <a:r>
            <a:rPr lang="en-US" sz="1100" b="0">
              <a:solidFill>
                <a:schemeClr val="dk1"/>
              </a:solidFill>
              <a:effectLst/>
              <a:latin typeface="+mn-lt"/>
              <a:ea typeface="+mn-ea"/>
              <a:cs typeface="+mn-cs"/>
            </a:rPr>
            <a:t> HIGHLIGHT</a:t>
          </a:r>
          <a:r>
            <a:rPr lang="en-US" sz="1100">
              <a:solidFill>
                <a:schemeClr val="dk1"/>
              </a:solidFill>
              <a:effectLst/>
              <a:latin typeface="+mn-lt"/>
              <a:ea typeface="+mn-ea"/>
              <a:cs typeface="+mn-cs"/>
            </a:rPr>
            <a:t>=ITEMS ELIGIBLE FOR MEDICINE REPACKING--</a:t>
          </a:r>
          <a:r>
            <a:rPr lang="en-US" sz="1100" baseline="0">
              <a:solidFill>
                <a:schemeClr val="dk1"/>
              </a:solidFill>
              <a:effectLst/>
              <a:latin typeface="+mn-lt"/>
              <a:ea typeface="+mn-ea"/>
              <a:cs typeface="+mn-cs"/>
            </a:rPr>
            <a:t>MRS(</a:t>
          </a:r>
          <a:r>
            <a:rPr lang="en-US" sz="1100" b="1" i="0">
              <a:solidFill>
                <a:schemeClr val="dk1"/>
              </a:solidFill>
              <a:effectLst/>
              <a:latin typeface="+mn-lt"/>
              <a:ea typeface="+mn-ea"/>
              <a:cs typeface="+mn-cs"/>
            </a:rPr>
            <a:t>MEDICATION REPACKAGING SERVICES)</a:t>
          </a:r>
          <a:r>
            <a:rPr lang="en-US" sz="1100">
              <a:solidFill>
                <a:schemeClr val="dk1"/>
              </a:solidFill>
              <a:effectLst/>
              <a:latin typeface="+mn-lt"/>
              <a:ea typeface="+mn-ea"/>
              <a:cs typeface="+mn-cs"/>
            </a:rPr>
            <a:t> </a:t>
          </a:r>
          <a:endParaRPr lang="en-US">
            <a:effectLst/>
          </a:endParaRPr>
        </a:p>
        <a:p>
          <a:endParaRPr lang="en-US" sz="1100"/>
        </a:p>
      </xdr:txBody>
    </xdr:sp>
    <xdr:clientData/>
  </xdr:twoCellAnchor>
  <xdr:twoCellAnchor>
    <xdr:from>
      <xdr:col>2</xdr:col>
      <xdr:colOff>2314575</xdr:colOff>
      <xdr:row>2</xdr:row>
      <xdr:rowOff>114300</xdr:rowOff>
    </xdr:from>
    <xdr:to>
      <xdr:col>8</xdr:col>
      <xdr:colOff>590550</xdr:colOff>
      <xdr:row>2</xdr:row>
      <xdr:rowOff>762000</xdr:rowOff>
    </xdr:to>
    <xdr:sp macro="" textlink="">
      <xdr:nvSpPr>
        <xdr:cNvPr id="4" name="TextBox 3"/>
        <xdr:cNvSpPr txBox="1"/>
      </xdr:nvSpPr>
      <xdr:spPr>
        <a:xfrm>
          <a:off x="2905125" y="1543050"/>
          <a:ext cx="71342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a:solidFill>
                <a:schemeClr val="dk1"/>
              </a:solidFill>
              <a:latin typeface="+mn-lt"/>
              <a:ea typeface="+mn-ea"/>
              <a:cs typeface="+mn-cs"/>
            </a:rPr>
            <a:t>These medicines are to be used solely for the ill, needy, or infants Medicines are not for sale or resale. The handling charge may be changed at any time.</a:t>
          </a:r>
          <a:r>
            <a:rPr lang="en-US"/>
            <a:t> </a:t>
          </a:r>
          <a:r>
            <a:rPr lang="en-US" sz="1100" b="0" i="1" u="sng" strike="noStrike">
              <a:solidFill>
                <a:schemeClr val="dk1"/>
              </a:solidFill>
              <a:latin typeface="+mn-lt"/>
              <a:ea typeface="+mn-ea"/>
              <a:cs typeface="+mn-cs"/>
            </a:rPr>
            <a:t>Please note all charges are subject to change due to market price fluctuations and availability. We make every attempt to secure the absolute lowest charges.</a:t>
          </a:r>
          <a:r>
            <a:rPr lang="en-US"/>
            <a:t> </a:t>
          </a:r>
          <a:endParaRPr lang="en-US" sz="1100"/>
        </a:p>
      </xdr:txBody>
    </xdr:sp>
    <xdr:clientData/>
  </xdr:twoCellAnchor>
  <xdr:twoCellAnchor editAs="oneCell">
    <xdr:from>
      <xdr:col>1</xdr:col>
      <xdr:colOff>0</xdr:colOff>
      <xdr:row>427</xdr:row>
      <xdr:rowOff>0</xdr:rowOff>
    </xdr:from>
    <xdr:to>
      <xdr:col>1</xdr:col>
      <xdr:colOff>506730</xdr:colOff>
      <xdr:row>429</xdr:row>
      <xdr:rowOff>106680</xdr:rowOff>
    </xdr:to>
    <xdr:pic>
      <xdr:nvPicPr>
        <xdr:cNvPr id="6" name="Picture 5" descr="Facebook">
          <a:hlinkClick xmlns:r="http://schemas.openxmlformats.org/officeDocument/2006/relationships" r:id="rId2"/>
        </xdr:cNvPr>
        <xdr:cNvPicPr/>
      </xdr:nvPicPr>
      <xdr:blipFill>
        <a:blip xmlns:r="http://schemas.openxmlformats.org/officeDocument/2006/relationships" r:embed="rId3" r:link="rId4" cstate="print"/>
        <a:srcRect/>
        <a:stretch>
          <a:fillRect/>
        </a:stretch>
      </xdr:blipFill>
      <xdr:spPr bwMode="auto">
        <a:xfrm>
          <a:off x="200025" y="89134950"/>
          <a:ext cx="506730" cy="50673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lessing.org/C/Users/kbeam/AppData/Local/Microsoft/Windows/Temporary%20Internet%20Files/Content.Outlook/JET99X72/httpUsers/bfriedman90/Downloads/pharma%20app%20-%20WIP%20cstantonfold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kbeam\AppData\Local\Microsoft\Windows\Temporary%20Internet%20Files\Content.Outlook\JET99X72\httpUsers\bfriedman90\Downloads\pharma%20app%20-%20WIP%20cstantonfol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Chris 11~29~12"/>
      <sheetName val="OrderReport (4)"/>
      <sheetName val="Pharmaceutical Application"/>
      <sheetName val="App page 2"/>
      <sheetName val="Order Form InternationalA"/>
      <sheetName val="Order Form InternationalB (2)"/>
      <sheetName val="Order Form InternationalB"/>
      <sheetName val="Order Form InternationalC"/>
      <sheetName val="Instructions"/>
      <sheetName val="Sheet2"/>
    </sheetNames>
    <sheetDataSet>
      <sheetData sheetId="0"/>
      <sheetData sheetId="1"/>
      <sheetData sheetId="2">
        <row r="20">
          <cell r="E20">
            <v>0</v>
          </cell>
        </row>
      </sheetData>
      <sheetData sheetId="3"/>
      <sheetData sheetId="4"/>
      <sheetData sheetId="5"/>
      <sheetData sheetId="6"/>
      <sheetData sheetId="7"/>
      <sheetData sheetId="8"/>
      <sheetData sheetId="9">
        <row r="2">
          <cell r="B2" t="str">
            <v>Home</v>
          </cell>
        </row>
        <row r="3">
          <cell r="A3" t="str">
            <v xml:space="preserve">Ship to   </v>
          </cell>
        </row>
        <row r="4">
          <cell r="A4" t="str">
            <v>Pickup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Chris 11~29~12"/>
      <sheetName val="OrderReport (4)"/>
      <sheetName val="Pharmaceutical Application"/>
      <sheetName val="App page 2"/>
      <sheetName val="Order Form InternationalA"/>
      <sheetName val="Order Form InternationalB (2)"/>
      <sheetName val="Order Form InternationalB"/>
      <sheetName val="Order Form InternationalC"/>
      <sheetName val="Instructions"/>
      <sheetName val="Sheet2"/>
    </sheetNames>
    <sheetDataSet>
      <sheetData sheetId="0"/>
      <sheetData sheetId="1"/>
      <sheetData sheetId="2">
        <row r="20">
          <cell r="E20">
            <v>0</v>
          </cell>
        </row>
      </sheetData>
      <sheetData sheetId="3"/>
      <sheetData sheetId="4"/>
      <sheetData sheetId="5"/>
      <sheetData sheetId="6"/>
      <sheetData sheetId="7"/>
      <sheetData sheetId="8"/>
      <sheetData sheetId="9">
        <row r="2">
          <cell r="B2" t="str">
            <v>Home</v>
          </cell>
        </row>
        <row r="3">
          <cell r="A3" t="str">
            <v xml:space="preserve">Ship to   </v>
          </cell>
        </row>
        <row r="4">
          <cell r="A4" t="str">
            <v>Pickup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54"/>
  <sheetViews>
    <sheetView showGridLines="0" tabSelected="1" topLeftCell="A37" zoomScaleNormal="100" zoomScaleSheetLayoutView="100" workbookViewId="0">
      <selection activeCell="D13" sqref="D13:I13"/>
    </sheetView>
  </sheetViews>
  <sheetFormatPr defaultColWidth="9.109375" defaultRowHeight="15.6"/>
  <cols>
    <col min="1" max="2" width="1.109375" style="19" customWidth="1"/>
    <col min="3" max="3" width="15.44140625" style="19" customWidth="1"/>
    <col min="4" max="4" width="10.44140625" style="19" customWidth="1"/>
    <col min="5" max="5" width="9" style="19" customWidth="1"/>
    <col min="6" max="6" width="8.109375" style="19" customWidth="1"/>
    <col min="7" max="7" width="8.44140625" style="19" customWidth="1"/>
    <col min="8" max="8" width="10" style="19" customWidth="1"/>
    <col min="9" max="9" width="6.44140625" style="19" customWidth="1"/>
    <col min="10" max="10" width="1.44140625" style="19" customWidth="1"/>
    <col min="11" max="11" width="6.88671875" style="19" customWidth="1"/>
    <col min="12" max="12" width="17.88671875" style="17" customWidth="1"/>
    <col min="13" max="13" width="7.88671875" style="17" customWidth="1"/>
    <col min="14" max="14" width="13.109375" style="16" customWidth="1"/>
    <col min="15" max="15" width="4.44140625" style="20" customWidth="1"/>
    <col min="16" max="16" width="11.44140625" style="17" customWidth="1"/>
    <col min="17" max="17" width="8.109375" style="18" customWidth="1"/>
    <col min="18" max="18" width="10.44140625" style="18" customWidth="1"/>
    <col min="19" max="19" width="15.88671875" style="16" customWidth="1"/>
    <col min="20" max="25" width="9.109375" style="17"/>
    <col min="26" max="26" width="3.109375" style="17" customWidth="1"/>
    <col min="27" max="16384" width="9.109375" style="17"/>
  </cols>
  <sheetData>
    <row r="1" spans="1:26">
      <c r="A1" s="16"/>
      <c r="B1" s="16"/>
      <c r="C1" s="16"/>
      <c r="D1" s="16"/>
      <c r="E1" s="16"/>
      <c r="F1" s="16"/>
      <c r="G1" s="16"/>
      <c r="H1" s="16"/>
      <c r="I1" s="16"/>
      <c r="J1" s="16"/>
      <c r="K1" s="16"/>
      <c r="L1" s="16"/>
      <c r="M1" s="16"/>
      <c r="O1" s="16"/>
    </row>
    <row r="2" spans="1:26">
      <c r="A2" s="16"/>
      <c r="B2" s="16"/>
      <c r="C2" s="16"/>
      <c r="D2" s="16"/>
      <c r="E2" s="16"/>
      <c r="F2" s="16"/>
      <c r="G2" s="16"/>
      <c r="H2" s="16"/>
      <c r="I2" s="16"/>
      <c r="J2" s="16"/>
      <c r="K2" s="16"/>
      <c r="L2" s="16"/>
      <c r="M2" s="16"/>
      <c r="O2" s="16"/>
    </row>
    <row r="3" spans="1:26">
      <c r="A3" s="16"/>
      <c r="B3" s="16"/>
      <c r="C3" s="16"/>
      <c r="D3" s="16"/>
      <c r="E3" s="16"/>
      <c r="F3" s="16"/>
      <c r="G3" s="16"/>
      <c r="H3" s="16"/>
      <c r="I3" s="16"/>
      <c r="J3" s="16"/>
      <c r="K3" s="16"/>
      <c r="L3" s="16"/>
      <c r="M3" s="16"/>
      <c r="O3" s="16"/>
    </row>
    <row r="4" spans="1:26">
      <c r="A4" s="16"/>
      <c r="B4" s="16"/>
      <c r="C4" s="16"/>
      <c r="D4" s="16"/>
      <c r="E4" s="16"/>
      <c r="F4" s="16"/>
      <c r="G4" s="16"/>
      <c r="H4" s="16"/>
      <c r="I4" s="16"/>
      <c r="J4" s="16"/>
      <c r="K4" s="16"/>
      <c r="L4" s="16"/>
      <c r="M4" s="16"/>
      <c r="O4" s="16"/>
    </row>
    <row r="5" spans="1:26">
      <c r="A5" s="16"/>
      <c r="B5" s="16"/>
      <c r="C5" s="16"/>
    </row>
    <row r="6" spans="1:26" ht="23.4">
      <c r="A6" s="16"/>
      <c r="B6" s="16"/>
      <c r="C6" s="257" t="s">
        <v>24</v>
      </c>
      <c r="D6" s="257"/>
      <c r="E6" s="257"/>
      <c r="F6" s="257"/>
      <c r="G6" s="257"/>
      <c r="H6" s="257"/>
      <c r="I6" s="257"/>
      <c r="J6" s="257"/>
      <c r="K6" s="257"/>
      <c r="L6" s="257"/>
      <c r="M6" s="257"/>
      <c r="N6" s="257"/>
      <c r="O6" s="257"/>
      <c r="P6" s="257"/>
      <c r="Q6" s="257"/>
      <c r="R6" s="64"/>
    </row>
    <row r="7" spans="1:26" ht="23.4">
      <c r="A7" s="16"/>
      <c r="B7" s="16"/>
      <c r="C7" s="257" t="s">
        <v>44</v>
      </c>
      <c r="D7" s="257"/>
      <c r="E7" s="257"/>
      <c r="F7" s="257"/>
      <c r="G7" s="257"/>
      <c r="H7" s="257"/>
      <c r="I7" s="257"/>
      <c r="J7" s="257"/>
      <c r="K7" s="257"/>
      <c r="L7" s="257"/>
      <c r="M7" s="257"/>
      <c r="N7" s="257"/>
      <c r="O7" s="257"/>
      <c r="P7" s="257"/>
      <c r="Q7" s="257"/>
      <c r="R7" s="64"/>
    </row>
    <row r="8" spans="1:26" ht="21">
      <c r="A8" s="16"/>
      <c r="B8" s="16"/>
      <c r="C8" s="16"/>
      <c r="D8" s="258" t="s">
        <v>445</v>
      </c>
      <c r="E8" s="258"/>
      <c r="F8" s="258"/>
      <c r="G8" s="258"/>
      <c r="H8" s="258"/>
      <c r="I8" s="258"/>
      <c r="J8" s="258"/>
      <c r="K8" s="258"/>
      <c r="L8" s="258"/>
      <c r="M8" s="258"/>
      <c r="N8" s="258"/>
      <c r="O8" s="258"/>
      <c r="P8" s="258"/>
      <c r="Q8" s="258"/>
      <c r="R8" s="65"/>
    </row>
    <row r="9" spans="1:26">
      <c r="A9" s="16"/>
      <c r="B9" s="16"/>
      <c r="C9" s="16"/>
      <c r="D9" s="259" t="s">
        <v>0</v>
      </c>
      <c r="E9" s="259"/>
      <c r="F9" s="259"/>
      <c r="G9" s="259"/>
      <c r="H9" s="259"/>
      <c r="I9" s="259"/>
      <c r="J9" s="259"/>
      <c r="K9" s="259"/>
      <c r="L9" s="259"/>
      <c r="M9" s="259"/>
      <c r="N9" s="259"/>
      <c r="O9" s="259"/>
      <c r="P9" s="259"/>
      <c r="Q9" s="259"/>
      <c r="R9" s="66"/>
    </row>
    <row r="10" spans="1:26" ht="9.75" customHeight="1">
      <c r="A10" s="16"/>
      <c r="B10" s="16"/>
      <c r="C10" s="16"/>
      <c r="D10" s="16"/>
      <c r="E10" s="16"/>
      <c r="F10" s="16"/>
      <c r="G10" s="16"/>
      <c r="H10" s="16"/>
      <c r="I10" s="16"/>
      <c r="J10" s="16"/>
      <c r="K10" s="16"/>
      <c r="L10" s="16"/>
      <c r="M10" s="16"/>
      <c r="O10" s="16"/>
    </row>
    <row r="11" spans="1:26" ht="31.5" customHeight="1">
      <c r="A11" s="17"/>
      <c r="B11" s="17"/>
      <c r="C11" s="17"/>
      <c r="D11" s="260" t="s">
        <v>25</v>
      </c>
      <c r="E11" s="260"/>
      <c r="F11" s="260"/>
      <c r="G11" s="260"/>
      <c r="H11" s="260"/>
      <c r="I11" s="260"/>
      <c r="J11" s="260"/>
      <c r="K11" s="261" t="s">
        <v>5</v>
      </c>
      <c r="L11" s="261"/>
      <c r="M11" s="261"/>
      <c r="N11" s="261"/>
      <c r="O11" s="261"/>
      <c r="P11" s="261"/>
      <c r="Q11" s="261"/>
      <c r="T11" s="262"/>
      <c r="U11" s="262"/>
      <c r="V11" s="262"/>
      <c r="W11" s="262"/>
      <c r="X11" s="262"/>
      <c r="Y11" s="262"/>
      <c r="Z11" s="16"/>
    </row>
    <row r="12" spans="1:26" ht="23.25" customHeight="1">
      <c r="A12" s="17"/>
      <c r="B12" s="17"/>
      <c r="C12" s="17"/>
      <c r="D12" s="263"/>
      <c r="E12" s="263"/>
      <c r="F12" s="263"/>
      <c r="G12" s="263"/>
      <c r="H12" s="263"/>
      <c r="I12" s="263"/>
      <c r="J12" s="17"/>
      <c r="K12" s="264" t="s">
        <v>11</v>
      </c>
      <c r="L12" s="264"/>
      <c r="M12" s="265"/>
      <c r="N12" s="265"/>
      <c r="O12" s="265"/>
      <c r="P12" s="265"/>
      <c r="Q12" s="265"/>
      <c r="T12" s="50"/>
      <c r="U12" s="21"/>
      <c r="V12" s="22"/>
      <c r="W12" s="21"/>
      <c r="X12" s="18"/>
      <c r="Z12" s="16"/>
    </row>
    <row r="13" spans="1:26" ht="23.25" customHeight="1">
      <c r="A13" s="17"/>
      <c r="B13" s="17"/>
      <c r="C13" s="57" t="s">
        <v>34</v>
      </c>
      <c r="D13" s="266"/>
      <c r="E13" s="266"/>
      <c r="F13" s="266"/>
      <c r="G13" s="266"/>
      <c r="H13" s="266"/>
      <c r="I13" s="266"/>
      <c r="J13" s="58"/>
      <c r="K13" s="267" t="s">
        <v>6</v>
      </c>
      <c r="L13" s="267"/>
      <c r="M13" s="268"/>
      <c r="N13" s="268"/>
      <c r="O13" s="268"/>
      <c r="P13" s="268"/>
      <c r="Q13" s="268"/>
      <c r="R13" s="58"/>
      <c r="T13" s="21"/>
      <c r="U13" s="21"/>
      <c r="V13" s="23"/>
      <c r="W13" s="24"/>
      <c r="X13" s="25"/>
      <c r="Z13" s="25"/>
    </row>
    <row r="14" spans="1:26" ht="23.25" customHeight="1">
      <c r="A14" s="17"/>
      <c r="B14" s="17"/>
      <c r="C14" s="57" t="s">
        <v>2</v>
      </c>
      <c r="D14" s="266"/>
      <c r="E14" s="266"/>
      <c r="F14" s="266"/>
      <c r="G14" s="266"/>
      <c r="H14" s="266"/>
      <c r="I14" s="266"/>
      <c r="J14" s="58"/>
      <c r="K14" s="267" t="s">
        <v>7</v>
      </c>
      <c r="L14" s="267"/>
      <c r="M14" s="268"/>
      <c r="N14" s="268"/>
      <c r="O14" s="268"/>
      <c r="P14" s="268"/>
      <c r="Q14" s="268"/>
      <c r="T14" s="26"/>
      <c r="U14" s="21"/>
      <c r="V14" s="21"/>
      <c r="W14" s="26"/>
      <c r="X14" s="27"/>
      <c r="Z14" s="16"/>
    </row>
    <row r="15" spans="1:26" ht="23.25" customHeight="1">
      <c r="C15" s="57" t="s">
        <v>1</v>
      </c>
      <c r="D15" s="270"/>
      <c r="E15" s="270"/>
      <c r="F15" s="270"/>
      <c r="G15" s="270"/>
      <c r="H15" s="270"/>
      <c r="I15" s="270"/>
      <c r="J15" s="58"/>
      <c r="K15" s="267" t="s">
        <v>8</v>
      </c>
      <c r="L15" s="267"/>
      <c r="M15" s="268"/>
      <c r="N15" s="268"/>
      <c r="O15" s="268"/>
      <c r="P15" s="268"/>
      <c r="Q15" s="268"/>
      <c r="T15" s="26"/>
      <c r="U15" s="21"/>
      <c r="V15" s="26"/>
      <c r="W15" s="26"/>
      <c r="X15" s="27"/>
      <c r="Z15" s="27"/>
    </row>
    <row r="16" spans="1:26" ht="20.25" customHeight="1">
      <c r="A16" s="27"/>
      <c r="B16" s="27"/>
      <c r="C16" s="57" t="s">
        <v>3</v>
      </c>
      <c r="D16" s="271"/>
      <c r="E16" s="271"/>
      <c r="F16" s="271"/>
      <c r="G16" s="271"/>
      <c r="H16" s="271"/>
      <c r="I16" s="271"/>
      <c r="J16" s="58"/>
      <c r="K16" s="17"/>
      <c r="L16" s="28"/>
      <c r="M16" s="268"/>
      <c r="N16" s="268"/>
      <c r="O16" s="70" t="s">
        <v>9</v>
      </c>
      <c r="P16" s="268"/>
      <c r="Q16" s="268"/>
      <c r="T16" s="21"/>
      <c r="U16" s="21"/>
      <c r="V16" s="26"/>
      <c r="W16" s="26"/>
      <c r="X16" s="27"/>
      <c r="Z16" s="27"/>
    </row>
    <row r="17" spans="1:29" ht="22.5" customHeight="1">
      <c r="A17" s="27"/>
      <c r="B17" s="27"/>
      <c r="C17" s="57"/>
      <c r="D17" s="51"/>
      <c r="E17" s="51"/>
      <c r="F17" s="51"/>
      <c r="G17" s="51"/>
      <c r="H17" s="51"/>
      <c r="I17" s="51"/>
      <c r="J17" s="58"/>
      <c r="K17" s="269" t="s">
        <v>46</v>
      </c>
      <c r="L17" s="269"/>
      <c r="M17" s="28"/>
      <c r="N17" s="272" t="s">
        <v>47</v>
      </c>
      <c r="O17" s="272"/>
      <c r="P17" s="272"/>
      <c r="Q17" s="28"/>
      <c r="T17" s="21"/>
      <c r="U17" s="21"/>
      <c r="V17" s="26"/>
      <c r="W17" s="26"/>
      <c r="X17" s="27"/>
      <c r="Z17" s="27"/>
    </row>
    <row r="18" spans="1:29" ht="11.25" customHeight="1">
      <c r="A18" s="27"/>
      <c r="B18" s="27"/>
      <c r="C18" s="57"/>
      <c r="D18" s="51"/>
      <c r="E18" s="51"/>
      <c r="F18" s="51"/>
      <c r="G18" s="51"/>
      <c r="H18" s="51"/>
      <c r="I18" s="51"/>
      <c r="J18" s="58"/>
      <c r="K18" s="59"/>
      <c r="L18" s="59"/>
      <c r="M18" s="61" t="s">
        <v>48</v>
      </c>
      <c r="N18" s="62"/>
      <c r="O18" s="60"/>
      <c r="P18" s="60"/>
      <c r="Q18" s="28"/>
      <c r="T18" s="21"/>
      <c r="U18" s="21"/>
      <c r="V18" s="26"/>
      <c r="W18" s="26"/>
      <c r="X18" s="27"/>
      <c r="Z18" s="27"/>
    </row>
    <row r="19" spans="1:29" ht="21.75" customHeight="1">
      <c r="A19" s="17"/>
      <c r="B19" s="17"/>
      <c r="C19" s="269" t="s">
        <v>446</v>
      </c>
      <c r="D19" s="269"/>
      <c r="E19" s="269"/>
      <c r="F19" s="269"/>
      <c r="G19" s="269"/>
      <c r="H19" s="269"/>
      <c r="I19" s="269"/>
      <c r="J19" s="17"/>
      <c r="K19" s="17" t="s">
        <v>10</v>
      </c>
      <c r="L19" s="265"/>
      <c r="M19" s="265"/>
      <c r="N19" s="265"/>
      <c r="T19" s="26"/>
      <c r="U19" s="21"/>
      <c r="V19" s="26"/>
      <c r="W19" s="26"/>
      <c r="X19" s="27"/>
      <c r="Z19" s="27"/>
    </row>
    <row r="20" spans="1:29" ht="21.75" customHeight="1">
      <c r="A20" s="17"/>
      <c r="B20" s="17"/>
      <c r="C20" s="44"/>
      <c r="D20" s="29" t="s">
        <v>48</v>
      </c>
      <c r="E20" s="71"/>
      <c r="F20" s="51"/>
      <c r="G20" s="72"/>
      <c r="H20" s="44"/>
      <c r="I20" s="44"/>
      <c r="J20" s="17"/>
      <c r="K20" s="57" t="s">
        <v>3</v>
      </c>
      <c r="L20" s="273"/>
      <c r="M20" s="265"/>
      <c r="N20" s="265"/>
      <c r="R20" s="31"/>
      <c r="T20" s="30"/>
      <c r="U20" s="21"/>
      <c r="V20" s="26"/>
      <c r="W20" s="26"/>
      <c r="X20" s="27"/>
      <c r="Z20" s="27"/>
    </row>
    <row r="21" spans="1:29" ht="11.25" customHeight="1">
      <c r="A21" s="17"/>
      <c r="B21" s="44"/>
      <c r="C21" s="274" t="s">
        <v>23</v>
      </c>
      <c r="D21" s="275"/>
      <c r="E21" s="275"/>
      <c r="F21" s="275"/>
      <c r="G21" s="275"/>
      <c r="H21" s="275"/>
      <c r="I21" s="276"/>
      <c r="J21" s="17"/>
      <c r="K21" s="280" t="s">
        <v>35</v>
      </c>
      <c r="L21" s="280"/>
      <c r="M21" s="280"/>
      <c r="N21" s="280"/>
      <c r="O21" s="280"/>
      <c r="P21" s="280"/>
      <c r="Q21" s="280"/>
      <c r="R21" s="67"/>
      <c r="T21" s="26"/>
      <c r="U21" s="21"/>
      <c r="V21" s="26"/>
      <c r="W21" s="21"/>
      <c r="X21" s="18"/>
      <c r="Z21" s="16"/>
    </row>
    <row r="22" spans="1:29" ht="47.25" customHeight="1">
      <c r="A22" s="17"/>
      <c r="B22" s="44"/>
      <c r="C22" s="277"/>
      <c r="D22" s="278"/>
      <c r="E22" s="278"/>
      <c r="F22" s="278"/>
      <c r="G22" s="278"/>
      <c r="H22" s="278"/>
      <c r="I22" s="279"/>
      <c r="J22" s="17"/>
      <c r="K22" s="280"/>
      <c r="L22" s="280"/>
      <c r="M22" s="280"/>
      <c r="N22" s="280"/>
      <c r="O22" s="280"/>
      <c r="P22" s="280"/>
      <c r="Q22" s="280"/>
      <c r="R22" s="67"/>
      <c r="T22" s="281"/>
      <c r="U22" s="281"/>
      <c r="V22" s="281"/>
      <c r="W22" s="281"/>
      <c r="X22" s="281"/>
      <c r="Y22" s="281"/>
      <c r="Z22" s="32"/>
    </row>
    <row r="23" spans="1:29" ht="18.75" customHeight="1">
      <c r="A23" s="17"/>
      <c r="B23" s="44"/>
      <c r="C23" s="282" t="s">
        <v>22</v>
      </c>
      <c r="D23" s="283"/>
      <c r="E23" s="283"/>
      <c r="F23" s="283"/>
      <c r="G23" s="284"/>
      <c r="H23" s="284"/>
      <c r="I23" s="285"/>
      <c r="J23" s="17"/>
      <c r="K23" s="267" t="s">
        <v>27</v>
      </c>
      <c r="L23" s="267"/>
      <c r="M23" s="265"/>
      <c r="N23" s="265"/>
      <c r="O23" s="265"/>
      <c r="P23" s="265"/>
      <c r="Q23" s="265"/>
      <c r="R23" s="58"/>
      <c r="T23" s="26"/>
      <c r="V23" s="32"/>
      <c r="W23" s="32"/>
      <c r="X23" s="32"/>
      <c r="Z23" s="32"/>
    </row>
    <row r="24" spans="1:29" ht="23.25" customHeight="1">
      <c r="A24" s="17"/>
      <c r="B24" s="44"/>
      <c r="C24" s="286"/>
      <c r="D24" s="265"/>
      <c r="E24" s="265"/>
      <c r="F24" s="265"/>
      <c r="G24" s="265"/>
      <c r="H24" s="265"/>
      <c r="I24" s="34"/>
      <c r="J24" s="17"/>
      <c r="K24" s="287" t="s">
        <v>28</v>
      </c>
      <c r="L24" s="287"/>
      <c r="M24" s="268"/>
      <c r="N24" s="268"/>
      <c r="O24" s="268"/>
      <c r="P24" s="268"/>
      <c r="Q24" s="268"/>
      <c r="R24" s="58"/>
      <c r="T24" s="26"/>
      <c r="V24" s="32"/>
      <c r="W24" s="32"/>
      <c r="X24" s="32"/>
      <c r="Z24" s="32"/>
    </row>
    <row r="25" spans="1:29" ht="23.25" customHeight="1">
      <c r="A25" s="17"/>
      <c r="B25" s="44"/>
      <c r="C25" s="73" t="s">
        <v>29</v>
      </c>
      <c r="D25" s="288"/>
      <c r="E25" s="288"/>
      <c r="F25" s="288"/>
      <c r="G25" s="55"/>
      <c r="H25" s="55"/>
      <c r="I25" s="34"/>
      <c r="J25" s="17"/>
      <c r="K25" s="287" t="s">
        <v>30</v>
      </c>
      <c r="L25" s="287"/>
      <c r="M25" s="268"/>
      <c r="N25" s="268"/>
      <c r="O25" s="268"/>
      <c r="P25" s="268"/>
      <c r="Q25" s="268"/>
      <c r="R25" s="58"/>
      <c r="T25" s="26"/>
      <c r="V25" s="32"/>
      <c r="W25" s="27"/>
      <c r="X25" s="27"/>
      <c r="Z25" s="27"/>
    </row>
    <row r="26" spans="1:29" ht="23.25" customHeight="1">
      <c r="A26" s="17"/>
      <c r="B26" s="44"/>
      <c r="C26" s="74" t="s">
        <v>31</v>
      </c>
      <c r="D26" s="289"/>
      <c r="E26" s="289"/>
      <c r="F26" s="289"/>
      <c r="G26" s="55"/>
      <c r="H26" s="55"/>
      <c r="I26" s="33"/>
      <c r="J26" s="17"/>
      <c r="K26" s="290" t="s">
        <v>447</v>
      </c>
      <c r="L26" s="290"/>
      <c r="M26" s="291"/>
      <c r="N26" s="291"/>
      <c r="O26" s="291"/>
      <c r="P26" s="35"/>
      <c r="Q26" s="58"/>
      <c r="R26" s="58"/>
      <c r="V26" s="27"/>
      <c r="W26" s="27"/>
      <c r="X26" s="27"/>
      <c r="Z26" s="27"/>
    </row>
    <row r="27" spans="1:29" ht="28.5" customHeight="1">
      <c r="A27" s="17"/>
      <c r="B27" s="44"/>
      <c r="C27" s="292" t="s">
        <v>448</v>
      </c>
      <c r="D27" s="293"/>
      <c r="E27" s="293"/>
      <c r="F27" s="293"/>
      <c r="G27" s="288"/>
      <c r="H27" s="288"/>
      <c r="I27" s="75"/>
      <c r="J27" s="17"/>
      <c r="K27" s="294" t="s">
        <v>49</v>
      </c>
      <c r="L27" s="294"/>
      <c r="M27" s="294"/>
      <c r="N27" s="294"/>
      <c r="O27" s="294"/>
      <c r="P27" s="294"/>
      <c r="Q27" s="294"/>
      <c r="T27" s="36"/>
      <c r="V27" s="27"/>
      <c r="W27" s="27"/>
      <c r="X27" s="27"/>
      <c r="Z27" s="27"/>
    </row>
    <row r="28" spans="1:29" ht="20.25" customHeight="1">
      <c r="A28" s="17"/>
      <c r="B28" s="44"/>
      <c r="C28" s="306" t="s">
        <v>449</v>
      </c>
      <c r="D28" s="307"/>
      <c r="E28" s="307"/>
      <c r="F28" s="307"/>
      <c r="G28" s="307"/>
      <c r="H28" s="307"/>
      <c r="I28" s="308"/>
      <c r="J28" s="17"/>
      <c r="K28" s="17"/>
      <c r="L28" s="309" t="s">
        <v>26</v>
      </c>
      <c r="M28" s="309"/>
      <c r="N28" s="37"/>
      <c r="O28" s="37"/>
      <c r="T28" s="38"/>
      <c r="V28" s="27"/>
      <c r="X28" s="18"/>
      <c r="Z28" s="16"/>
      <c r="AC28" s="39"/>
    </row>
    <row r="29" spans="1:29" ht="22.5" customHeight="1">
      <c r="A29" s="17"/>
      <c r="C29" s="310" t="s">
        <v>450</v>
      </c>
      <c r="D29" s="311"/>
      <c r="E29" s="311"/>
      <c r="F29" s="311"/>
      <c r="G29" s="311"/>
      <c r="H29" s="76"/>
      <c r="I29" s="34"/>
      <c r="J29" s="17"/>
      <c r="K29" s="17"/>
      <c r="L29" s="312" t="s">
        <v>14</v>
      </c>
      <c r="M29" s="312"/>
      <c r="N29" s="312"/>
      <c r="O29" s="312"/>
      <c r="P29" s="312"/>
      <c r="Q29" s="312"/>
      <c r="T29" s="281"/>
      <c r="U29" s="281"/>
      <c r="V29" s="281"/>
      <c r="W29" s="281"/>
      <c r="X29" s="281"/>
      <c r="Y29" s="281"/>
      <c r="Z29" s="40"/>
    </row>
    <row r="30" spans="1:29" ht="22.5" customHeight="1">
      <c r="A30" s="17"/>
      <c r="C30" s="295" t="s">
        <v>451</v>
      </c>
      <c r="D30" s="296"/>
      <c r="E30" s="296"/>
      <c r="F30" s="296"/>
      <c r="G30" s="296"/>
      <c r="H30" s="77"/>
      <c r="I30" s="78"/>
      <c r="J30" s="17"/>
      <c r="K30" s="17"/>
      <c r="L30" s="297"/>
      <c r="M30" s="297"/>
      <c r="N30" s="297"/>
      <c r="O30" s="297"/>
      <c r="P30" s="297"/>
      <c r="Q30" s="297"/>
      <c r="R30" s="41"/>
      <c r="T30" s="281"/>
      <c r="U30" s="281"/>
      <c r="V30" s="281"/>
      <c r="W30" s="281"/>
      <c r="X30" s="281"/>
      <c r="Y30" s="281"/>
      <c r="Z30" s="40"/>
    </row>
    <row r="31" spans="1:29" ht="32.25" customHeight="1">
      <c r="A31" s="17"/>
      <c r="C31" s="298" t="s">
        <v>4</v>
      </c>
      <c r="D31" s="298"/>
      <c r="E31" s="299"/>
      <c r="F31" s="299"/>
      <c r="G31" s="299"/>
      <c r="H31" s="299"/>
      <c r="I31" s="299"/>
      <c r="J31" s="17"/>
      <c r="K31" s="17"/>
      <c r="L31" s="300" t="s">
        <v>50</v>
      </c>
      <c r="M31" s="300"/>
      <c r="N31" s="300"/>
      <c r="O31" s="300"/>
      <c r="P31" s="300"/>
      <c r="Q31" s="300"/>
      <c r="R31" s="41"/>
      <c r="T31" s="281"/>
      <c r="U31" s="281"/>
      <c r="V31" s="281"/>
      <c r="W31" s="281"/>
      <c r="X31" s="281"/>
      <c r="Y31" s="281"/>
      <c r="Z31" s="40"/>
    </row>
    <row r="32" spans="1:29" ht="19.5" customHeight="1">
      <c r="A32" s="17"/>
      <c r="C32" s="299"/>
      <c r="D32" s="299"/>
      <c r="E32" s="299"/>
      <c r="F32" s="299"/>
      <c r="G32" s="299"/>
      <c r="H32" s="299"/>
      <c r="I32" s="299"/>
      <c r="J32" s="17"/>
      <c r="K32" s="17"/>
      <c r="L32" s="301"/>
      <c r="M32" s="301"/>
      <c r="N32" s="301"/>
      <c r="O32" s="301"/>
      <c r="P32" s="301"/>
      <c r="Q32" s="301"/>
      <c r="T32" s="262"/>
      <c r="U32" s="262"/>
      <c r="V32" s="262"/>
      <c r="W32" s="262"/>
      <c r="X32" s="262"/>
      <c r="Z32" s="42"/>
    </row>
    <row r="33" spans="1:26" ht="19.5" customHeight="1">
      <c r="A33" s="17"/>
      <c r="B33" s="17"/>
      <c r="C33" s="270"/>
      <c r="D33" s="270"/>
      <c r="E33" s="270"/>
      <c r="F33" s="270"/>
      <c r="G33" s="270"/>
      <c r="H33" s="270"/>
      <c r="I33" s="270"/>
      <c r="J33" s="17"/>
      <c r="K33" s="17"/>
      <c r="L33" s="301"/>
      <c r="M33" s="301"/>
      <c r="N33" s="301"/>
      <c r="O33" s="301"/>
      <c r="P33" s="301"/>
      <c r="Q33" s="301"/>
      <c r="S33" s="18"/>
      <c r="T33" s="302"/>
      <c r="U33" s="302"/>
      <c r="V33" s="302"/>
      <c r="W33" s="302"/>
      <c r="X33" s="302"/>
      <c r="Z33" s="16"/>
    </row>
    <row r="34" spans="1:26" ht="19.5" customHeight="1">
      <c r="A34" s="17"/>
      <c r="B34" s="17"/>
      <c r="C34" s="270"/>
      <c r="D34" s="270"/>
      <c r="E34" s="270"/>
      <c r="F34" s="270"/>
      <c r="G34" s="270"/>
      <c r="H34" s="270"/>
      <c r="I34" s="270"/>
      <c r="J34" s="17"/>
      <c r="K34" s="17"/>
      <c r="L34" s="301"/>
      <c r="M34" s="301"/>
      <c r="N34" s="301"/>
      <c r="O34" s="301"/>
      <c r="P34" s="301"/>
      <c r="Q34" s="301"/>
      <c r="S34" s="18"/>
      <c r="T34" s="26"/>
      <c r="U34" s="21"/>
      <c r="V34" s="26"/>
      <c r="W34" s="26"/>
      <c r="X34" s="26"/>
      <c r="Z34" s="16"/>
    </row>
    <row r="35" spans="1:26" ht="19.5" customHeight="1">
      <c r="A35" s="17"/>
      <c r="B35" s="17"/>
      <c r="C35" s="303" t="s">
        <v>452</v>
      </c>
      <c r="D35" s="303"/>
      <c r="E35" s="303"/>
      <c r="F35" s="303"/>
      <c r="G35" s="303"/>
      <c r="H35" s="303"/>
      <c r="I35" s="303"/>
      <c r="J35" s="17"/>
      <c r="K35" s="305" t="s">
        <v>38</v>
      </c>
      <c r="L35" s="305"/>
      <c r="M35" s="305"/>
      <c r="N35" s="305"/>
      <c r="O35" s="305"/>
      <c r="P35" s="305"/>
      <c r="Q35" s="305"/>
      <c r="S35" s="18"/>
      <c r="V35" s="27"/>
      <c r="W35" s="27"/>
      <c r="X35" s="18"/>
      <c r="Z35" s="16"/>
    </row>
    <row r="36" spans="1:26" ht="20.25" customHeight="1">
      <c r="A36" s="17"/>
      <c r="B36" s="17"/>
      <c r="C36" s="304"/>
      <c r="D36" s="304"/>
      <c r="E36" s="304"/>
      <c r="F36" s="304"/>
      <c r="G36" s="304"/>
      <c r="H36" s="304"/>
      <c r="I36" s="304"/>
      <c r="J36" s="17"/>
      <c r="K36" s="54"/>
      <c r="L36" s="29" t="s">
        <v>26</v>
      </c>
      <c r="M36" s="54"/>
      <c r="N36" s="54"/>
      <c r="O36" s="54"/>
      <c r="P36" s="54"/>
      <c r="Q36" s="54"/>
      <c r="S36" s="18"/>
      <c r="T36" s="26"/>
      <c r="V36" s="27"/>
      <c r="W36" s="27"/>
      <c r="X36" s="27"/>
      <c r="Z36" s="27"/>
    </row>
    <row r="37" spans="1:26" ht="20.25" customHeight="1">
      <c r="A37" s="17"/>
      <c r="B37" s="17"/>
      <c r="C37" s="313" t="s">
        <v>41</v>
      </c>
      <c r="D37" s="314"/>
      <c r="E37" s="314"/>
      <c r="F37" s="314"/>
      <c r="G37" s="314"/>
      <c r="H37" s="314"/>
      <c r="I37" s="315"/>
      <c r="J37" s="17"/>
      <c r="L37" s="19"/>
      <c r="M37" s="19"/>
      <c r="N37" s="19"/>
      <c r="O37" s="19"/>
      <c r="P37" s="19"/>
      <c r="Q37" s="19"/>
      <c r="R37" s="21"/>
      <c r="S37" s="21"/>
      <c r="T37" s="26"/>
      <c r="V37" s="27"/>
      <c r="W37" s="27"/>
      <c r="X37" s="27"/>
      <c r="Z37" s="27"/>
    </row>
    <row r="38" spans="1:26" ht="23.25" customHeight="1">
      <c r="A38" s="17"/>
      <c r="B38" s="17"/>
      <c r="C38" s="316" t="s">
        <v>453</v>
      </c>
      <c r="D38" s="317"/>
      <c r="E38" s="317"/>
      <c r="F38" s="317"/>
      <c r="G38" s="317"/>
      <c r="H38" s="317"/>
      <c r="I38" s="318"/>
      <c r="J38" s="17"/>
      <c r="K38" s="322" t="s">
        <v>36</v>
      </c>
      <c r="L38" s="322"/>
      <c r="M38" s="322"/>
      <c r="N38" s="322"/>
      <c r="O38" s="322"/>
      <c r="P38" s="322"/>
      <c r="Q38" s="322"/>
      <c r="R38" s="21"/>
      <c r="S38" s="21"/>
      <c r="T38" s="26"/>
      <c r="V38" s="27"/>
      <c r="W38" s="27"/>
      <c r="X38" s="27"/>
      <c r="Z38" s="27"/>
    </row>
    <row r="39" spans="1:26" ht="23.25" customHeight="1">
      <c r="A39" s="17"/>
      <c r="B39" s="17"/>
      <c r="C39" s="319"/>
      <c r="D39" s="320"/>
      <c r="E39" s="320"/>
      <c r="F39" s="320"/>
      <c r="G39" s="320"/>
      <c r="H39" s="320"/>
      <c r="I39" s="321"/>
      <c r="J39" s="17"/>
      <c r="K39" s="298" t="s">
        <v>20</v>
      </c>
      <c r="L39" s="298"/>
      <c r="M39" s="265"/>
      <c r="N39" s="265"/>
      <c r="O39" s="265"/>
      <c r="P39" s="265"/>
      <c r="Q39" s="24"/>
      <c r="R39" s="21"/>
      <c r="S39" s="21"/>
      <c r="T39" s="26"/>
      <c r="V39" s="27"/>
      <c r="W39" s="27"/>
      <c r="X39" s="27"/>
      <c r="Z39" s="27"/>
    </row>
    <row r="40" spans="1:26" ht="23.25" customHeight="1">
      <c r="A40" s="17"/>
      <c r="B40" s="17"/>
      <c r="C40" s="323" t="s">
        <v>412</v>
      </c>
      <c r="D40" s="324"/>
      <c r="E40" s="324"/>
      <c r="F40" s="324"/>
      <c r="G40" s="324"/>
      <c r="H40" s="324"/>
      <c r="I40" s="325"/>
      <c r="J40" s="17"/>
      <c r="K40" s="298" t="s">
        <v>21</v>
      </c>
      <c r="L40" s="298"/>
      <c r="M40" s="270"/>
      <c r="N40" s="270"/>
      <c r="O40" s="270"/>
      <c r="P40" s="270"/>
      <c r="Q40" s="55"/>
      <c r="R40" s="21"/>
      <c r="S40" s="21"/>
      <c r="T40" s="26"/>
      <c r="V40" s="27"/>
      <c r="W40" s="27"/>
      <c r="X40" s="27"/>
      <c r="Z40" s="27"/>
    </row>
    <row r="41" spans="1:26" ht="19.5" customHeight="1">
      <c r="A41" s="17"/>
      <c r="B41" s="17"/>
      <c r="D41" s="69" t="s">
        <v>32</v>
      </c>
      <c r="E41" s="69"/>
      <c r="F41" s="69"/>
      <c r="G41" s="69"/>
      <c r="H41" s="55"/>
      <c r="I41" s="55"/>
      <c r="J41" s="17"/>
      <c r="R41" s="17"/>
      <c r="S41" s="17"/>
      <c r="T41" s="26"/>
      <c r="V41" s="27"/>
      <c r="W41" s="27"/>
      <c r="X41" s="27"/>
      <c r="Z41" s="27"/>
    </row>
    <row r="42" spans="1:26" ht="17.25" customHeight="1">
      <c r="A42" s="17"/>
      <c r="B42" s="17"/>
      <c r="C42" s="57" t="s">
        <v>12</v>
      </c>
      <c r="D42" s="266"/>
      <c r="E42" s="266"/>
      <c r="F42" s="266"/>
      <c r="G42" s="266"/>
      <c r="H42" s="266"/>
      <c r="I42" s="266"/>
      <c r="J42" s="17"/>
      <c r="R42" s="43"/>
      <c r="S42" s="17"/>
      <c r="T42" s="26"/>
      <c r="V42" s="27"/>
      <c r="W42" s="27"/>
      <c r="X42" s="27"/>
      <c r="Z42" s="27"/>
    </row>
    <row r="43" spans="1:26" ht="23.25" customHeight="1">
      <c r="A43" s="17"/>
      <c r="B43" s="17"/>
      <c r="C43" s="57" t="s">
        <v>13</v>
      </c>
      <c r="D43" s="270"/>
      <c r="E43" s="270"/>
      <c r="F43" s="270"/>
      <c r="G43" s="270"/>
      <c r="H43" s="270"/>
      <c r="I43" s="270"/>
      <c r="J43" s="17"/>
      <c r="K43" s="262" t="s">
        <v>40</v>
      </c>
      <c r="L43" s="262"/>
      <c r="M43" s="262"/>
      <c r="N43" s="262"/>
      <c r="O43" s="262"/>
      <c r="P43" s="262"/>
      <c r="Q43" s="262"/>
      <c r="R43" s="17"/>
      <c r="S43" s="17"/>
      <c r="T43" s="26"/>
      <c r="V43" s="27"/>
      <c r="W43" s="27"/>
      <c r="X43" s="27"/>
      <c r="Z43" s="27"/>
    </row>
    <row r="44" spans="1:26" ht="23.25" customHeight="1">
      <c r="A44" s="17"/>
      <c r="B44" s="17"/>
      <c r="C44" s="57" t="s">
        <v>1</v>
      </c>
      <c r="D44" s="270"/>
      <c r="E44" s="270"/>
      <c r="F44" s="270"/>
      <c r="G44" s="270"/>
      <c r="H44" s="270"/>
      <c r="I44" s="270"/>
      <c r="J44" s="17"/>
      <c r="K44" s="326" t="s">
        <v>42</v>
      </c>
      <c r="L44" s="326"/>
      <c r="M44" s="326"/>
      <c r="N44" s="326"/>
      <c r="O44" s="326"/>
      <c r="P44" s="326"/>
      <c r="Q44" s="326"/>
      <c r="R44" s="17"/>
      <c r="S44" s="17"/>
      <c r="T44" s="26"/>
      <c r="V44" s="27"/>
      <c r="W44" s="27"/>
      <c r="X44" s="27"/>
      <c r="Z44" s="27"/>
    </row>
    <row r="45" spans="1:26" ht="23.25" customHeight="1">
      <c r="A45" s="17"/>
      <c r="B45" s="17"/>
      <c r="C45" s="17"/>
      <c r="D45" s="270"/>
      <c r="E45" s="270"/>
      <c r="F45" s="270"/>
      <c r="G45" s="270"/>
      <c r="H45" s="270"/>
      <c r="I45" s="270"/>
      <c r="J45" s="44"/>
      <c r="M45" s="44"/>
      <c r="N45" s="48"/>
      <c r="O45" s="49"/>
      <c r="P45" s="44"/>
      <c r="Q45" s="58"/>
      <c r="R45" s="17"/>
      <c r="S45" s="17"/>
      <c r="T45" s="26"/>
      <c r="V45" s="27"/>
      <c r="X45" s="18"/>
      <c r="Z45" s="16"/>
    </row>
    <row r="46" spans="1:26" ht="22.5" customHeight="1">
      <c r="A46" s="17"/>
      <c r="B46" s="17"/>
      <c r="C46" s="79" t="s">
        <v>9</v>
      </c>
      <c r="D46" s="270"/>
      <c r="E46" s="270"/>
      <c r="F46" s="270"/>
      <c r="J46" s="44"/>
      <c r="K46" s="328" t="s">
        <v>43</v>
      </c>
      <c r="L46" s="328"/>
      <c r="M46" s="328"/>
      <c r="N46" s="68"/>
      <c r="O46" s="25"/>
      <c r="P46" s="25"/>
      <c r="Q46" s="25"/>
      <c r="R46" s="17"/>
      <c r="S46" s="17"/>
      <c r="T46" s="45"/>
      <c r="U46" s="45"/>
      <c r="V46" s="45"/>
      <c r="W46" s="45"/>
      <c r="X46" s="45"/>
      <c r="Z46" s="46"/>
    </row>
    <row r="47" spans="1:26" ht="20.25" customHeight="1">
      <c r="A47" s="17"/>
      <c r="B47" s="17"/>
      <c r="C47" s="57" t="s">
        <v>10</v>
      </c>
      <c r="D47" s="270"/>
      <c r="E47" s="270"/>
      <c r="F47" s="270"/>
      <c r="H47" s="58"/>
      <c r="I47" s="58"/>
      <c r="J47" s="44"/>
      <c r="K47" s="17" t="s">
        <v>12</v>
      </c>
      <c r="L47" s="265"/>
      <c r="M47" s="265"/>
      <c r="N47" s="265"/>
      <c r="O47" s="265"/>
      <c r="R47" s="17"/>
      <c r="S47" s="17"/>
      <c r="X47" s="45"/>
      <c r="Z47" s="46"/>
    </row>
    <row r="48" spans="1:26" ht="20.25" customHeight="1">
      <c r="A48" s="17"/>
      <c r="B48" s="17"/>
      <c r="C48" s="57" t="s">
        <v>39</v>
      </c>
      <c r="D48" s="266"/>
      <c r="E48" s="266"/>
      <c r="F48" s="266"/>
      <c r="G48" s="266"/>
      <c r="H48" s="266"/>
      <c r="I48" s="266"/>
      <c r="J48" s="44"/>
      <c r="K48" s="17" t="s">
        <v>10</v>
      </c>
      <c r="L48" s="265"/>
      <c r="M48" s="265"/>
      <c r="N48" s="265"/>
      <c r="O48" s="265"/>
      <c r="R48" s="17"/>
      <c r="S48" s="17"/>
      <c r="X48" s="45"/>
      <c r="Z48" s="46"/>
    </row>
    <row r="49" spans="1:24" ht="20.25" customHeight="1">
      <c r="B49" s="17"/>
      <c r="C49" s="80" t="s">
        <v>33</v>
      </c>
      <c r="D49" s="271"/>
      <c r="E49" s="271"/>
      <c r="F49" s="271"/>
      <c r="G49" s="271"/>
      <c r="H49" s="271"/>
      <c r="I49" s="271"/>
      <c r="J49" s="51"/>
      <c r="K49" s="17" t="s">
        <v>33</v>
      </c>
      <c r="L49" s="271"/>
      <c r="M49" s="271"/>
      <c r="N49" s="271"/>
      <c r="O49" s="271"/>
      <c r="X49" s="45"/>
    </row>
    <row r="50" spans="1:24" ht="20.25" customHeight="1">
      <c r="J50" s="51"/>
    </row>
    <row r="51" spans="1:24" ht="15" customHeight="1">
      <c r="C51" s="47"/>
      <c r="E51" s="327" t="s">
        <v>51</v>
      </c>
      <c r="F51" s="327"/>
      <c r="G51" s="327"/>
      <c r="H51" s="327"/>
      <c r="I51" s="327"/>
      <c r="J51" s="327"/>
      <c r="K51" s="327"/>
      <c r="L51" s="327"/>
      <c r="M51" s="327"/>
      <c r="N51" s="327"/>
      <c r="O51" s="327"/>
    </row>
    <row r="52" spans="1:24">
      <c r="A52" s="47"/>
      <c r="B52" s="47"/>
      <c r="C52" s="47"/>
      <c r="D52" s="47"/>
      <c r="E52" s="327"/>
      <c r="F52" s="327"/>
      <c r="G52" s="327"/>
      <c r="H52" s="327"/>
      <c r="I52" s="327"/>
      <c r="J52" s="327"/>
      <c r="K52" s="327"/>
      <c r="L52" s="327"/>
      <c r="M52" s="327"/>
      <c r="N52" s="327"/>
      <c r="O52" s="327"/>
    </row>
    <row r="53" spans="1:24">
      <c r="A53" s="47"/>
      <c r="B53" s="47"/>
      <c r="C53" s="47"/>
      <c r="D53" s="47"/>
      <c r="E53" s="327"/>
      <c r="F53" s="327"/>
      <c r="G53" s="327"/>
      <c r="H53" s="327"/>
      <c r="I53" s="327"/>
      <c r="J53" s="327"/>
      <c r="K53" s="327"/>
      <c r="L53" s="327"/>
      <c r="M53" s="327"/>
      <c r="N53" s="327"/>
      <c r="O53" s="327"/>
    </row>
    <row r="54" spans="1:24" ht="15.75" customHeight="1">
      <c r="A54" s="47"/>
      <c r="B54" s="47"/>
      <c r="C54" s="47"/>
      <c r="D54" s="47"/>
      <c r="E54" s="327"/>
      <c r="F54" s="327"/>
      <c r="G54" s="327"/>
      <c r="H54" s="327"/>
      <c r="I54" s="327"/>
      <c r="J54" s="327"/>
      <c r="K54" s="327"/>
      <c r="L54" s="327"/>
      <c r="M54" s="327"/>
      <c r="N54" s="327"/>
      <c r="O54" s="327"/>
    </row>
  </sheetData>
  <sheetProtection algorithmName="SHA-512" hashValue="QZYKIA0tlLoQA9s8r+DgN1PTRyAJ116WoE1FP5s679TTFUhJraTIrju/EIRyFQDNKby7ZAgid4YxzzZ0OXRtNA==" saltValue="OTLvQL8LTmsXTOpxolGD1w==" spinCount="100000" sheet="1" objects="1" scenarios="1"/>
  <mergeCells count="86">
    <mergeCell ref="D49:I49"/>
    <mergeCell ref="L49:O49"/>
    <mergeCell ref="E51:O54"/>
    <mergeCell ref="D46:F46"/>
    <mergeCell ref="K46:M46"/>
    <mergeCell ref="D47:F47"/>
    <mergeCell ref="L47:O47"/>
    <mergeCell ref="D48:I48"/>
    <mergeCell ref="L48:O48"/>
    <mergeCell ref="D45:I45"/>
    <mergeCell ref="C37:I37"/>
    <mergeCell ref="C38:I39"/>
    <mergeCell ref="K38:Q38"/>
    <mergeCell ref="K39:L39"/>
    <mergeCell ref="M39:P39"/>
    <mergeCell ref="C40:I40"/>
    <mergeCell ref="K40:L40"/>
    <mergeCell ref="M40:P40"/>
    <mergeCell ref="D42:I42"/>
    <mergeCell ref="D43:I43"/>
    <mergeCell ref="K43:Q43"/>
    <mergeCell ref="D44:I44"/>
    <mergeCell ref="K44:Q44"/>
    <mergeCell ref="C35:I36"/>
    <mergeCell ref="K35:Q35"/>
    <mergeCell ref="C28:I28"/>
    <mergeCell ref="L28:M28"/>
    <mergeCell ref="C29:G29"/>
    <mergeCell ref="L29:Q29"/>
    <mergeCell ref="C32:I32"/>
    <mergeCell ref="C33:I33"/>
    <mergeCell ref="C34:I34"/>
    <mergeCell ref="T29:Y31"/>
    <mergeCell ref="C30:G30"/>
    <mergeCell ref="L30:Q30"/>
    <mergeCell ref="C31:D31"/>
    <mergeCell ref="E31:I31"/>
    <mergeCell ref="L31:Q34"/>
    <mergeCell ref="T32:X32"/>
    <mergeCell ref="T33:X33"/>
    <mergeCell ref="D26:F26"/>
    <mergeCell ref="K26:L26"/>
    <mergeCell ref="M26:O26"/>
    <mergeCell ref="C27:F27"/>
    <mergeCell ref="G27:H27"/>
    <mergeCell ref="K27:Q27"/>
    <mergeCell ref="C24:H24"/>
    <mergeCell ref="K24:L24"/>
    <mergeCell ref="M24:Q24"/>
    <mergeCell ref="D25:F25"/>
    <mergeCell ref="K25:L25"/>
    <mergeCell ref="M25:Q25"/>
    <mergeCell ref="L20:N20"/>
    <mergeCell ref="C21:I22"/>
    <mergeCell ref="K21:Q22"/>
    <mergeCell ref="T22:Y22"/>
    <mergeCell ref="C23:F23"/>
    <mergeCell ref="G23:I23"/>
    <mergeCell ref="K23:L23"/>
    <mergeCell ref="M23:Q23"/>
    <mergeCell ref="C19:I19"/>
    <mergeCell ref="L19:N19"/>
    <mergeCell ref="D14:I14"/>
    <mergeCell ref="K14:L14"/>
    <mergeCell ref="M14:Q14"/>
    <mergeCell ref="D15:I15"/>
    <mergeCell ref="K15:L15"/>
    <mergeCell ref="M15:Q15"/>
    <mergeCell ref="D16:I16"/>
    <mergeCell ref="M16:N16"/>
    <mergeCell ref="P16:Q16"/>
    <mergeCell ref="K17:L17"/>
    <mergeCell ref="N17:P17"/>
    <mergeCell ref="T11:Y11"/>
    <mergeCell ref="D12:I12"/>
    <mergeCell ref="K12:L12"/>
    <mergeCell ref="M12:Q12"/>
    <mergeCell ref="D13:I13"/>
    <mergeCell ref="K13:L13"/>
    <mergeCell ref="M13:Q13"/>
    <mergeCell ref="C6:Q6"/>
    <mergeCell ref="C7:Q7"/>
    <mergeCell ref="D8:Q8"/>
    <mergeCell ref="D9:Q9"/>
    <mergeCell ref="D11:J11"/>
    <mergeCell ref="K11:Q11"/>
  </mergeCells>
  <dataValidations count="1">
    <dataValidation type="list" allowBlank="1" showInputMessage="1" showErrorMessage="1" sqref="V35:V36">
      <formula1>Bill2</formula1>
    </dataValidation>
  </dataValidations>
  <pageMargins left="0" right="0" top="0.25" bottom="0.17" header="0.3" footer="0.31"/>
  <pageSetup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419100</xdr:colOff>
                    <xdr:row>19</xdr:row>
                    <xdr:rowOff>22860</xdr:rowOff>
                  </from>
                  <to>
                    <xdr:col>6</xdr:col>
                    <xdr:colOff>22860</xdr:colOff>
                    <xdr:row>19</xdr:row>
                    <xdr:rowOff>236220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6</xdr:col>
                    <xdr:colOff>441960</xdr:colOff>
                    <xdr:row>19</xdr:row>
                    <xdr:rowOff>22860</xdr:rowOff>
                  </from>
                  <to>
                    <xdr:col>7</xdr:col>
                    <xdr:colOff>388620</xdr:colOff>
                    <xdr:row>19</xdr:row>
                    <xdr:rowOff>236220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13</xdr:col>
                    <xdr:colOff>251460</xdr:colOff>
                    <xdr:row>27</xdr:row>
                    <xdr:rowOff>30480</xdr:rowOff>
                  </from>
                  <to>
                    <xdr:col>14</xdr:col>
                    <xdr:colOff>114300</xdr:colOff>
                    <xdr:row>27</xdr:row>
                    <xdr:rowOff>251460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14</xdr:col>
                    <xdr:colOff>220980</xdr:colOff>
                    <xdr:row>27</xdr:row>
                    <xdr:rowOff>30480</xdr:rowOff>
                  </from>
                  <to>
                    <xdr:col>15</xdr:col>
                    <xdr:colOff>426720</xdr:colOff>
                    <xdr:row>27</xdr:row>
                    <xdr:rowOff>251460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10</xdr:col>
                    <xdr:colOff>350520</xdr:colOff>
                    <xdr:row>44</xdr:row>
                    <xdr:rowOff>45720</xdr:rowOff>
                  </from>
                  <to>
                    <xdr:col>13</xdr:col>
                    <xdr:colOff>259080</xdr:colOff>
                    <xdr:row>44</xdr:row>
                    <xdr:rowOff>266700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13</xdr:col>
                    <xdr:colOff>388620</xdr:colOff>
                    <xdr:row>44</xdr:row>
                    <xdr:rowOff>45720</xdr:rowOff>
                  </from>
                  <to>
                    <xdr:col>16</xdr:col>
                    <xdr:colOff>220980</xdr:colOff>
                    <xdr:row>44</xdr:row>
                    <xdr:rowOff>266700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12</xdr:col>
                    <xdr:colOff>419100</xdr:colOff>
                    <xdr:row>35</xdr:row>
                    <xdr:rowOff>22860</xdr:rowOff>
                  </from>
                  <to>
                    <xdr:col>13</xdr:col>
                    <xdr:colOff>647700</xdr:colOff>
                    <xdr:row>35</xdr:row>
                    <xdr:rowOff>236220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14</xdr:col>
                    <xdr:colOff>441960</xdr:colOff>
                    <xdr:row>35</xdr:row>
                    <xdr:rowOff>22860</xdr:rowOff>
                  </from>
                  <to>
                    <xdr:col>15</xdr:col>
                    <xdr:colOff>518160</xdr:colOff>
                    <xdr:row>35</xdr:row>
                    <xdr:rowOff>236220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22860</xdr:colOff>
                    <xdr:row>16</xdr:row>
                    <xdr:rowOff>68580</xdr:rowOff>
                  </from>
                  <to>
                    <xdr:col>12</xdr:col>
                    <xdr:colOff>327660</xdr:colOff>
                    <xdr:row>17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30480</xdr:colOff>
                    <xdr:row>16</xdr:row>
                    <xdr:rowOff>68580</xdr:rowOff>
                  </from>
                  <to>
                    <xdr:col>16</xdr:col>
                    <xdr:colOff>335280</xdr:colOff>
                    <xdr:row>17</xdr:row>
                    <xdr:rowOff>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7</xdr:col>
                    <xdr:colOff>60960</xdr:colOff>
                    <xdr:row>28</xdr:row>
                    <xdr:rowOff>22860</xdr:rowOff>
                  </from>
                  <to>
                    <xdr:col>8</xdr:col>
                    <xdr:colOff>259080</xdr:colOff>
                    <xdr:row>28</xdr:row>
                    <xdr:rowOff>236220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7</xdr:col>
                    <xdr:colOff>60960</xdr:colOff>
                    <xdr:row>29</xdr:row>
                    <xdr:rowOff>22860</xdr:rowOff>
                  </from>
                  <to>
                    <xdr:col>8</xdr:col>
                    <xdr:colOff>251460</xdr:colOff>
                    <xdr:row>29</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2"/>
  <sheetViews>
    <sheetView showGridLines="0" topLeftCell="A46" zoomScaleNormal="100" workbookViewId="0">
      <selection activeCell="B10" sqref="B10:G10"/>
    </sheetView>
  </sheetViews>
  <sheetFormatPr defaultColWidth="9.109375" defaultRowHeight="15.6"/>
  <cols>
    <col min="1" max="1" width="8.88671875" style="3" customWidth="1"/>
    <col min="2" max="2" width="59.44140625" style="4" customWidth="1"/>
    <col min="3" max="3" width="5.88671875" style="4" customWidth="1"/>
    <col min="4" max="4" width="12" style="8" customWidth="1"/>
    <col min="5" max="5" width="12" style="1" customWidth="1"/>
    <col min="6" max="6" width="11.44140625" style="4" customWidth="1"/>
    <col min="7" max="7" width="18.44140625" style="2" customWidth="1"/>
    <col min="8" max="8" width="9.44140625" style="8" customWidth="1"/>
    <col min="9" max="16384" width="9.109375" style="4"/>
  </cols>
  <sheetData>
    <row r="1" spans="1:8" ht="15.75" customHeight="1">
      <c r="A1" s="4"/>
      <c r="D1" s="7"/>
      <c r="E1" s="7"/>
      <c r="F1" s="7"/>
      <c r="G1" s="7"/>
      <c r="H1" s="7"/>
    </row>
    <row r="2" spans="1:8" ht="15.75" customHeight="1">
      <c r="A2" s="4"/>
      <c r="D2" s="7"/>
      <c r="E2" s="7"/>
      <c r="F2" s="7"/>
      <c r="G2" s="7"/>
      <c r="H2" s="7"/>
    </row>
    <row r="3" spans="1:8" ht="15.75" customHeight="1">
      <c r="A3" s="4"/>
      <c r="D3" s="7"/>
      <c r="E3" s="7"/>
      <c r="F3" s="7"/>
      <c r="G3" s="7"/>
      <c r="H3" s="7"/>
    </row>
    <row r="4" spans="1:8" ht="15.75" customHeight="1">
      <c r="A4" s="4"/>
      <c r="D4" s="7"/>
      <c r="E4" s="7"/>
      <c r="F4" s="7"/>
      <c r="G4" s="7"/>
      <c r="H4" s="7"/>
    </row>
    <row r="5" spans="1:8" ht="15.75" customHeight="1">
      <c r="A5" s="4"/>
      <c r="D5" s="7"/>
      <c r="E5" s="7"/>
      <c r="F5" s="7"/>
      <c r="G5" s="7"/>
      <c r="H5" s="7"/>
    </row>
    <row r="6" spans="1:8" ht="15.75" customHeight="1">
      <c r="A6" s="4"/>
      <c r="D6" s="7"/>
      <c r="E6" s="7"/>
      <c r="F6" s="7"/>
      <c r="G6" s="7"/>
      <c r="H6" s="7"/>
    </row>
    <row r="7" spans="1:8" ht="21">
      <c r="A7" s="4"/>
      <c r="B7" s="332" t="s">
        <v>63</v>
      </c>
      <c r="C7" s="332"/>
      <c r="D7" s="332"/>
      <c r="E7" s="332"/>
      <c r="F7" s="332"/>
      <c r="G7" s="332"/>
    </row>
    <row r="8" spans="1:8" ht="21" customHeight="1">
      <c r="A8" s="4"/>
      <c r="B8" s="333" t="s">
        <v>414</v>
      </c>
      <c r="C8" s="333"/>
      <c r="D8" s="333"/>
      <c r="E8" s="333"/>
      <c r="F8" s="333"/>
      <c r="G8" s="333"/>
    </row>
    <row r="9" spans="1:8" ht="15.75" customHeight="1">
      <c r="A9" s="4"/>
      <c r="B9" s="334"/>
      <c r="C9" s="334"/>
      <c r="D9" s="334"/>
      <c r="E9" s="334"/>
      <c r="F9" s="334"/>
      <c r="G9" s="334"/>
    </row>
    <row r="10" spans="1:8" ht="15.75" customHeight="1">
      <c r="A10" s="4"/>
      <c r="B10" s="335" t="s">
        <v>413</v>
      </c>
      <c r="C10" s="335"/>
      <c r="D10" s="335"/>
      <c r="E10" s="335"/>
      <c r="F10" s="335"/>
      <c r="G10" s="335"/>
    </row>
    <row r="11" spans="1:8" ht="12.75" customHeight="1">
      <c r="A11" s="4"/>
      <c r="D11" s="4"/>
      <c r="E11" s="4"/>
    </row>
    <row r="12" spans="1:8" ht="15.75" customHeight="1">
      <c r="A12" s="4"/>
      <c r="B12" s="336" t="s">
        <v>15</v>
      </c>
      <c r="C12" s="336"/>
      <c r="D12" s="336"/>
      <c r="E12" s="336"/>
      <c r="F12" s="336"/>
      <c r="G12" s="336"/>
    </row>
    <row r="13" spans="1:8" ht="15.75" customHeight="1">
      <c r="A13" s="4"/>
      <c r="B13" s="12"/>
      <c r="C13" s="12"/>
      <c r="D13" s="12"/>
      <c r="E13" s="12"/>
      <c r="F13" s="12"/>
      <c r="G13" s="12"/>
    </row>
    <row r="14" spans="1:8" ht="15.75" customHeight="1">
      <c r="A14" s="4"/>
      <c r="B14" s="12"/>
      <c r="C14" s="12"/>
      <c r="D14" s="12"/>
      <c r="E14" s="12"/>
      <c r="F14" s="12"/>
      <c r="G14" s="12"/>
    </row>
    <row r="15" spans="1:8" ht="15.75" customHeight="1">
      <c r="A15" s="4"/>
      <c r="B15" s="15"/>
      <c r="C15" s="15"/>
      <c r="D15" s="15"/>
      <c r="E15" s="15"/>
      <c r="F15" s="12"/>
      <c r="G15" s="12"/>
    </row>
    <row r="16" spans="1:8" ht="18">
      <c r="A16" s="4"/>
      <c r="B16" s="336" t="s">
        <v>16</v>
      </c>
      <c r="C16" s="336"/>
      <c r="D16" s="336"/>
      <c r="E16" s="336"/>
      <c r="F16" s="336"/>
      <c r="G16" s="336"/>
    </row>
    <row r="17" spans="1:8" ht="15.75" customHeight="1">
      <c r="A17" s="4"/>
      <c r="B17" s="330" t="s">
        <v>17</v>
      </c>
      <c r="C17" s="330"/>
      <c r="D17" s="330"/>
      <c r="E17" s="330"/>
      <c r="F17" s="330"/>
      <c r="G17" s="330"/>
    </row>
    <row r="18" spans="1:8" ht="15.75" customHeight="1">
      <c r="A18" s="4"/>
      <c r="B18" s="11"/>
      <c r="C18" s="11"/>
      <c r="D18" s="11"/>
      <c r="E18" s="11"/>
      <c r="F18" s="11"/>
      <c r="G18" s="11"/>
    </row>
    <row r="19" spans="1:8" ht="15.75" customHeight="1">
      <c r="A19" s="4"/>
      <c r="B19" s="337" t="s">
        <v>52</v>
      </c>
      <c r="C19" s="337"/>
      <c r="D19" s="337"/>
      <c r="E19" s="337"/>
      <c r="F19" s="337"/>
      <c r="G19" s="337"/>
    </row>
    <row r="20" spans="1:8" ht="15.75" customHeight="1">
      <c r="A20" s="4"/>
      <c r="B20" s="337"/>
      <c r="C20" s="337"/>
      <c r="D20" s="337"/>
      <c r="E20" s="337"/>
      <c r="F20" s="337"/>
      <c r="G20" s="337"/>
    </row>
    <row r="21" spans="1:8" ht="15.75" customHeight="1">
      <c r="A21" s="4"/>
      <c r="B21" s="337"/>
      <c r="C21" s="337"/>
      <c r="D21" s="337"/>
      <c r="E21" s="337"/>
      <c r="F21" s="337"/>
      <c r="G21" s="337"/>
    </row>
    <row r="22" spans="1:8" ht="15.75" customHeight="1">
      <c r="A22" s="4"/>
      <c r="B22" s="337"/>
      <c r="C22" s="337"/>
      <c r="D22" s="337"/>
      <c r="E22" s="337"/>
      <c r="F22" s="337"/>
      <c r="G22" s="337"/>
    </row>
    <row r="23" spans="1:8" ht="9" customHeight="1">
      <c r="A23" s="4"/>
      <c r="B23" s="5"/>
      <c r="C23" s="5"/>
      <c r="D23" s="5"/>
      <c r="E23" s="5"/>
      <c r="F23" s="5"/>
      <c r="G23" s="5"/>
    </row>
    <row r="24" spans="1:8" ht="15.75" customHeight="1">
      <c r="A24" s="338" t="s">
        <v>53</v>
      </c>
      <c r="B24" s="330"/>
      <c r="C24" s="330"/>
      <c r="D24" s="330"/>
      <c r="E24" s="330"/>
      <c r="F24" s="330"/>
      <c r="G24" s="330"/>
    </row>
    <row r="25" spans="1:8" ht="22.5" customHeight="1">
      <c r="A25" s="330"/>
      <c r="B25" s="330"/>
      <c r="C25" s="330"/>
      <c r="D25" s="330"/>
      <c r="E25" s="330"/>
      <c r="F25" s="330"/>
      <c r="G25" s="330"/>
    </row>
    <row r="26" spans="1:8" ht="16.5" customHeight="1">
      <c r="A26" s="4"/>
      <c r="D26" s="4"/>
      <c r="E26" s="4"/>
    </row>
    <row r="27" spans="1:8" ht="16.5" customHeight="1">
      <c r="A27" s="4"/>
      <c r="B27" s="339" t="s">
        <v>54</v>
      </c>
      <c r="D27" s="331" t="s">
        <v>59</v>
      </c>
      <c r="E27" s="331"/>
      <c r="F27" s="331"/>
      <c r="G27" s="331"/>
      <c r="H27" s="331"/>
    </row>
    <row r="28" spans="1:8" ht="15.75" customHeight="1">
      <c r="A28" s="4"/>
      <c r="B28" s="339"/>
      <c r="D28" s="331"/>
      <c r="E28" s="331"/>
      <c r="F28" s="331"/>
      <c r="G28" s="331"/>
      <c r="H28" s="331"/>
    </row>
    <row r="29" spans="1:8" ht="15.75" customHeight="1">
      <c r="A29" s="4"/>
      <c r="B29" s="339"/>
      <c r="D29" s="331"/>
      <c r="E29" s="331"/>
      <c r="F29" s="331"/>
      <c r="G29" s="331"/>
      <c r="H29" s="331"/>
    </row>
    <row r="30" spans="1:8" ht="76.5" customHeight="1">
      <c r="A30" s="4"/>
      <c r="B30" s="339"/>
      <c r="D30" s="331"/>
      <c r="E30" s="331"/>
      <c r="F30" s="331"/>
      <c r="G30" s="331"/>
      <c r="H30" s="331"/>
    </row>
    <row r="31" spans="1:8" ht="9" customHeight="1">
      <c r="A31" s="4"/>
      <c r="B31" s="6"/>
      <c r="D31" s="4"/>
      <c r="E31" s="4"/>
    </row>
    <row r="32" spans="1:8" ht="15.75" customHeight="1">
      <c r="A32" s="4"/>
      <c r="B32" s="331" t="s">
        <v>55</v>
      </c>
      <c r="D32" s="331" t="s">
        <v>60</v>
      </c>
      <c r="E32" s="331"/>
      <c r="F32" s="331"/>
      <c r="G32" s="331"/>
      <c r="H32" s="331"/>
    </row>
    <row r="33" spans="1:8" ht="48" customHeight="1">
      <c r="A33" s="4"/>
      <c r="B33" s="331"/>
      <c r="D33" s="331"/>
      <c r="E33" s="331"/>
      <c r="F33" s="331"/>
      <c r="G33" s="331"/>
      <c r="H33" s="331"/>
    </row>
    <row r="34" spans="1:8" ht="51" customHeight="1">
      <c r="A34" s="4"/>
      <c r="B34" s="331" t="s">
        <v>56</v>
      </c>
      <c r="D34" s="331" t="s">
        <v>61</v>
      </c>
      <c r="E34" s="331"/>
      <c r="F34" s="331"/>
      <c r="G34" s="331"/>
      <c r="H34" s="331"/>
    </row>
    <row r="35" spans="1:8" ht="14.4">
      <c r="A35" s="4"/>
      <c r="B35" s="331"/>
      <c r="D35" s="331" t="s">
        <v>62</v>
      </c>
      <c r="E35" s="331"/>
      <c r="F35" s="331"/>
      <c r="G35" s="331"/>
      <c r="H35" s="331"/>
    </row>
    <row r="36" spans="1:8" ht="25.5" customHeight="1">
      <c r="A36" s="4"/>
      <c r="B36" s="339" t="s">
        <v>57</v>
      </c>
      <c r="D36" s="331"/>
      <c r="E36" s="331"/>
      <c r="F36" s="331"/>
      <c r="G36" s="331"/>
      <c r="H36" s="331"/>
    </row>
    <row r="37" spans="1:8" ht="36.75" customHeight="1">
      <c r="A37" s="4"/>
      <c r="B37" s="339"/>
      <c r="D37" s="331"/>
      <c r="E37" s="331"/>
      <c r="F37" s="331"/>
      <c r="G37" s="331"/>
      <c r="H37" s="331"/>
    </row>
    <row r="38" spans="1:8" ht="10.5" customHeight="1">
      <c r="A38" s="4"/>
      <c r="D38" s="4"/>
      <c r="E38" s="4"/>
      <c r="G38" s="4"/>
    </row>
    <row r="39" spans="1:8" ht="15" customHeight="1">
      <c r="A39" s="4"/>
      <c r="B39" s="342" t="s">
        <v>37</v>
      </c>
      <c r="C39" s="342"/>
      <c r="D39" s="342"/>
      <c r="E39" s="342"/>
      <c r="F39" s="342"/>
      <c r="G39" s="342"/>
    </row>
    <row r="40" spans="1:8" ht="15.75" customHeight="1">
      <c r="A40" s="4"/>
      <c r="B40" s="342"/>
      <c r="C40" s="342"/>
      <c r="D40" s="342"/>
      <c r="E40" s="342"/>
      <c r="F40" s="342"/>
      <c r="G40" s="342"/>
    </row>
    <row r="41" spans="1:8" ht="15.75" customHeight="1">
      <c r="A41" s="4"/>
      <c r="B41" s="342"/>
      <c r="C41" s="342"/>
      <c r="D41" s="342"/>
      <c r="E41" s="342"/>
      <c r="F41" s="342"/>
      <c r="G41" s="342"/>
    </row>
    <row r="42" spans="1:8" ht="15.75" customHeight="1">
      <c r="A42" s="4"/>
      <c r="B42" s="342"/>
      <c r="C42" s="342"/>
      <c r="D42" s="342"/>
      <c r="E42" s="342"/>
      <c r="F42" s="342"/>
      <c r="G42" s="342"/>
    </row>
    <row r="43" spans="1:8" ht="15.75" customHeight="1">
      <c r="A43" s="4"/>
      <c r="B43" s="13"/>
      <c r="C43" s="13"/>
      <c r="D43" s="13"/>
      <c r="E43" s="13"/>
      <c r="F43" s="13"/>
      <c r="G43" s="13"/>
    </row>
    <row r="44" spans="1:8" ht="15.75" customHeight="1">
      <c r="A44" s="4"/>
      <c r="B44" s="13"/>
      <c r="C44" s="13"/>
      <c r="D44" s="13"/>
      <c r="E44" s="13"/>
      <c r="F44" s="13"/>
      <c r="G44" s="13"/>
    </row>
    <row r="45" spans="1:8" ht="40.5" customHeight="1">
      <c r="A45" s="4"/>
      <c r="B45" s="52"/>
      <c r="C45" s="13"/>
      <c r="D45" s="341"/>
      <c r="E45" s="341"/>
      <c r="F45" s="341"/>
      <c r="G45" s="341"/>
    </row>
    <row r="46" spans="1:8" ht="16.8">
      <c r="A46" s="4"/>
      <c r="B46" s="10" t="s">
        <v>58</v>
      </c>
      <c r="C46" s="9"/>
      <c r="D46" s="340" t="s">
        <v>18</v>
      </c>
      <c r="E46" s="340"/>
      <c r="F46" s="340"/>
      <c r="G46" s="340"/>
    </row>
    <row r="47" spans="1:8" ht="14.4">
      <c r="A47" s="4"/>
      <c r="B47" s="329" t="s">
        <v>45</v>
      </c>
      <c r="D47" s="4"/>
      <c r="E47" s="4"/>
      <c r="G47" s="4"/>
      <c r="H47" s="4"/>
    </row>
    <row r="48" spans="1:8" ht="14.4">
      <c r="A48" s="4"/>
      <c r="B48" s="329"/>
      <c r="D48" s="4"/>
      <c r="E48" s="4"/>
      <c r="G48" s="4"/>
      <c r="H48" s="4"/>
    </row>
    <row r="49" spans="1:8" ht="57" customHeight="1">
      <c r="A49" s="4"/>
      <c r="B49" s="53"/>
      <c r="D49" s="265"/>
      <c r="E49" s="265"/>
      <c r="F49" s="265"/>
      <c r="G49" s="265"/>
      <c r="H49" s="4"/>
    </row>
    <row r="50" spans="1:8" ht="16.8">
      <c r="A50" s="4"/>
      <c r="B50" s="10" t="s">
        <v>64</v>
      </c>
      <c r="C50" s="9"/>
      <c r="D50" s="14" t="s">
        <v>19</v>
      </c>
      <c r="E50" s="14"/>
      <c r="F50" s="14"/>
      <c r="G50" s="14"/>
    </row>
    <row r="51" spans="1:8" ht="15.75" customHeight="1">
      <c r="B51" s="329" t="s">
        <v>45</v>
      </c>
      <c r="C51" s="56"/>
      <c r="D51" s="56"/>
      <c r="E51" s="56"/>
      <c r="F51" s="56"/>
      <c r="G51" s="56"/>
    </row>
    <row r="52" spans="1:8" ht="15.75" customHeight="1">
      <c r="B52" s="329"/>
      <c r="C52" s="56"/>
      <c r="D52" s="56"/>
      <c r="E52" s="56"/>
      <c r="F52" s="56"/>
      <c r="G52" s="56"/>
    </row>
  </sheetData>
  <sheetProtection password="9102" sheet="1" objects="1" scenarios="1"/>
  <mergeCells count="22">
    <mergeCell ref="D49:G49"/>
    <mergeCell ref="D35:H37"/>
    <mergeCell ref="B36:B37"/>
    <mergeCell ref="D46:G46"/>
    <mergeCell ref="D45:G45"/>
    <mergeCell ref="B39:G42"/>
    <mergeCell ref="B51:B52"/>
    <mergeCell ref="B47:B48"/>
    <mergeCell ref="B17:G17"/>
    <mergeCell ref="B34:B35"/>
    <mergeCell ref="B7:G7"/>
    <mergeCell ref="B8:G9"/>
    <mergeCell ref="B10:G10"/>
    <mergeCell ref="B12:G12"/>
    <mergeCell ref="B16:G16"/>
    <mergeCell ref="B19:G22"/>
    <mergeCell ref="A24:G25"/>
    <mergeCell ref="B27:B30"/>
    <mergeCell ref="D27:H30"/>
    <mergeCell ref="B32:B33"/>
    <mergeCell ref="D32:H33"/>
    <mergeCell ref="D34:H34"/>
  </mergeCells>
  <dataValidations count="1">
    <dataValidation type="list" allowBlank="1" showInputMessage="1" showErrorMessage="1" sqref="E26 E11">
      <formula1>Bill2</formula1>
    </dataValidation>
  </dataValidations>
  <pageMargins left="0" right="0" top="0.25" bottom="0"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30"/>
  <sheetViews>
    <sheetView showGridLines="0" zoomScaleNormal="100" workbookViewId="0">
      <selection activeCell="B26" sqref="B26"/>
    </sheetView>
  </sheetViews>
  <sheetFormatPr defaultColWidth="9.109375" defaultRowHeight="15.6"/>
  <cols>
    <col min="1" max="1" width="3" style="17" customWidth="1"/>
    <col min="2" max="2" width="8.88671875" style="19" customWidth="1"/>
    <col min="3" max="3" width="85.44140625" style="17" customWidth="1"/>
    <col min="4" max="4" width="9.33203125" style="18" customWidth="1"/>
    <col min="5" max="5" width="9" style="16" customWidth="1"/>
    <col min="6" max="6" width="10.5546875" style="20" customWidth="1"/>
    <col min="7" max="7" width="11.88671875" style="17" customWidth="1"/>
    <col min="8" max="8" width="9.5546875" style="18" customWidth="1"/>
    <col min="9" max="9" width="9.44140625" style="16" customWidth="1"/>
    <col min="10" max="16384" width="9.109375" style="17"/>
  </cols>
  <sheetData>
    <row r="1" spans="2:9" ht="93" customHeight="1">
      <c r="B1" s="87"/>
      <c r="C1" s="346" t="s">
        <v>457</v>
      </c>
      <c r="D1" s="347"/>
      <c r="E1" s="347"/>
      <c r="F1" s="347"/>
      <c r="G1" s="88" t="s">
        <v>613</v>
      </c>
      <c r="H1" s="89"/>
      <c r="I1" s="90"/>
    </row>
    <row r="2" spans="2:9" ht="19.5" customHeight="1">
      <c r="B2" s="91"/>
      <c r="C2" s="85"/>
      <c r="D2" s="86"/>
      <c r="E2" s="84"/>
      <c r="F2" s="84"/>
      <c r="G2" s="83"/>
      <c r="H2" s="84"/>
      <c r="I2" s="34"/>
    </row>
    <row r="3" spans="2:9" ht="62.25" customHeight="1">
      <c r="B3" s="91"/>
      <c r="C3" s="85"/>
      <c r="D3" s="86"/>
      <c r="E3" s="84"/>
      <c r="F3" s="84"/>
      <c r="G3" s="84"/>
      <c r="H3" s="84"/>
      <c r="I3" s="34"/>
    </row>
    <row r="4" spans="2:9" ht="26.25" customHeight="1">
      <c r="B4" s="115" t="s">
        <v>65</v>
      </c>
      <c r="C4" s="116" t="s">
        <v>66</v>
      </c>
      <c r="D4" s="108" t="s">
        <v>67</v>
      </c>
      <c r="E4" s="111" t="s">
        <v>68</v>
      </c>
      <c r="F4" s="112" t="s">
        <v>69</v>
      </c>
      <c r="G4" s="111" t="s">
        <v>70</v>
      </c>
      <c r="H4" s="113" t="s">
        <v>71</v>
      </c>
      <c r="I4" s="114" t="s">
        <v>72</v>
      </c>
    </row>
    <row r="5" spans="2:9">
      <c r="B5" s="118">
        <v>4607</v>
      </c>
      <c r="C5" s="119" t="s">
        <v>73</v>
      </c>
      <c r="D5" s="110"/>
      <c r="E5" s="122">
        <v>500</v>
      </c>
      <c r="F5" s="123">
        <v>6.95</v>
      </c>
      <c r="G5" s="124">
        <f>D5*F5</f>
        <v>0</v>
      </c>
      <c r="H5" s="122">
        <v>1.3</v>
      </c>
      <c r="I5" s="125" t="str">
        <f>IF((IF(H5 = "N/A","",H5*D5))=0,"",(IF(H5 = "N/A","",H5*D5)))</f>
        <v/>
      </c>
    </row>
    <row r="6" spans="2:9">
      <c r="B6" s="120">
        <v>3554</v>
      </c>
      <c r="C6" s="121" t="s">
        <v>465</v>
      </c>
      <c r="D6" s="81"/>
      <c r="E6" s="122">
        <v>150</v>
      </c>
      <c r="F6" s="123">
        <v>2.85</v>
      </c>
      <c r="G6" s="124">
        <f>D6*F6</f>
        <v>0</v>
      </c>
      <c r="H6" s="122">
        <v>0.5</v>
      </c>
      <c r="I6" s="125"/>
    </row>
    <row r="7" spans="2:9" s="95" customFormat="1">
      <c r="B7" s="120" t="s">
        <v>576</v>
      </c>
      <c r="C7" s="121" t="s">
        <v>577</v>
      </c>
      <c r="D7" s="81"/>
      <c r="E7" s="122">
        <v>150</v>
      </c>
      <c r="F7" s="123">
        <v>4.95</v>
      </c>
      <c r="G7" s="124">
        <f>D7*F7</f>
        <v>0</v>
      </c>
      <c r="H7" s="122">
        <v>0.6</v>
      </c>
      <c r="I7" s="125"/>
    </row>
    <row r="8" spans="2:9">
      <c r="B8" s="120" t="s">
        <v>74</v>
      </c>
      <c r="C8" s="121" t="s">
        <v>75</v>
      </c>
      <c r="D8" s="81"/>
      <c r="E8" s="122">
        <v>100</v>
      </c>
      <c r="F8" s="123">
        <v>4.7</v>
      </c>
      <c r="G8" s="124">
        <f t="shared" ref="G8:G53" si="0">D8*F8</f>
        <v>0</v>
      </c>
      <c r="H8" s="122">
        <v>0.1</v>
      </c>
      <c r="I8" s="125" t="str">
        <f t="shared" ref="I8:I52" si="1">IF((IF(H8 = "N/A","",H8*D8))=0,"",(IF(H8 = "N/A","",H8*D8)))</f>
        <v/>
      </c>
    </row>
    <row r="9" spans="2:9">
      <c r="B9" s="126" t="s">
        <v>76</v>
      </c>
      <c r="C9" s="127" t="s">
        <v>466</v>
      </c>
      <c r="D9" s="81"/>
      <c r="E9" s="120">
        <v>1000</v>
      </c>
      <c r="F9" s="123">
        <v>31.900000000000002</v>
      </c>
      <c r="G9" s="124">
        <f t="shared" si="0"/>
        <v>0</v>
      </c>
      <c r="H9" s="122">
        <v>1</v>
      </c>
      <c r="I9" s="125" t="str">
        <f t="shared" si="1"/>
        <v/>
      </c>
    </row>
    <row r="10" spans="2:9">
      <c r="B10" s="120">
        <v>1947</v>
      </c>
      <c r="C10" s="121" t="s">
        <v>375</v>
      </c>
      <c r="D10" s="81"/>
      <c r="E10" s="122">
        <v>1</v>
      </c>
      <c r="F10" s="123">
        <v>10.950000000000001</v>
      </c>
      <c r="G10" s="124">
        <f t="shared" si="0"/>
        <v>0</v>
      </c>
      <c r="H10" s="122">
        <v>1.2</v>
      </c>
      <c r="I10" s="125" t="str">
        <f t="shared" si="1"/>
        <v/>
      </c>
    </row>
    <row r="11" spans="2:9">
      <c r="B11" s="120" t="s">
        <v>467</v>
      </c>
      <c r="C11" s="127" t="s">
        <v>468</v>
      </c>
      <c r="D11" s="81"/>
      <c r="E11" s="122">
        <v>500</v>
      </c>
      <c r="F11" s="123">
        <v>27.85</v>
      </c>
      <c r="G11" s="124">
        <f t="shared" si="0"/>
        <v>0</v>
      </c>
      <c r="H11" s="122">
        <v>1.4</v>
      </c>
      <c r="I11" s="125" t="str">
        <f t="shared" si="1"/>
        <v/>
      </c>
    </row>
    <row r="12" spans="2:9">
      <c r="B12" s="343" t="s">
        <v>77</v>
      </c>
      <c r="C12" s="343"/>
      <c r="D12" s="117"/>
      <c r="E12" s="182"/>
      <c r="F12" s="192"/>
      <c r="G12" s="184"/>
      <c r="H12" s="175"/>
      <c r="I12" s="193" t="str">
        <f t="shared" si="1"/>
        <v/>
      </c>
    </row>
    <row r="13" spans="2:9">
      <c r="B13" s="129">
        <v>2644</v>
      </c>
      <c r="C13" s="121" t="s">
        <v>78</v>
      </c>
      <c r="D13" s="81"/>
      <c r="E13" s="122">
        <v>1000</v>
      </c>
      <c r="F13" s="123">
        <v>7.8500000000000005</v>
      </c>
      <c r="G13" s="124">
        <f t="shared" si="0"/>
        <v>0</v>
      </c>
      <c r="H13" s="122">
        <v>0.9</v>
      </c>
      <c r="I13" s="125" t="str">
        <f t="shared" si="1"/>
        <v/>
      </c>
    </row>
    <row r="14" spans="2:9">
      <c r="B14" s="198" t="s">
        <v>79</v>
      </c>
      <c r="C14" s="199" t="s">
        <v>80</v>
      </c>
      <c r="D14" s="81"/>
      <c r="E14" s="122">
        <v>1000</v>
      </c>
      <c r="F14" s="123">
        <v>10.4</v>
      </c>
      <c r="G14" s="124">
        <f t="shared" si="0"/>
        <v>0</v>
      </c>
      <c r="H14" s="122">
        <v>1.4</v>
      </c>
      <c r="I14" s="125" t="str">
        <f t="shared" si="1"/>
        <v/>
      </c>
    </row>
    <row r="15" spans="2:9">
      <c r="B15" s="129">
        <v>2125</v>
      </c>
      <c r="C15" s="121" t="s">
        <v>81</v>
      </c>
      <c r="D15" s="81"/>
      <c r="E15" s="120">
        <v>1000</v>
      </c>
      <c r="F15" s="123">
        <v>10.600000000000001</v>
      </c>
      <c r="G15" s="124">
        <f t="shared" si="0"/>
        <v>0</v>
      </c>
      <c r="H15" s="122">
        <v>1</v>
      </c>
      <c r="I15" s="125" t="str">
        <f t="shared" si="1"/>
        <v/>
      </c>
    </row>
    <row r="16" spans="2:9">
      <c r="B16" s="129">
        <v>1209</v>
      </c>
      <c r="C16" s="121" t="s">
        <v>81</v>
      </c>
      <c r="D16" s="81"/>
      <c r="E16" s="122">
        <v>30</v>
      </c>
      <c r="F16" s="123">
        <v>2</v>
      </c>
      <c r="G16" s="124">
        <f t="shared" si="0"/>
        <v>0</v>
      </c>
      <c r="H16" s="122">
        <v>0.1</v>
      </c>
      <c r="I16" s="125" t="str">
        <f t="shared" si="1"/>
        <v/>
      </c>
    </row>
    <row r="17" spans="2:9">
      <c r="B17" s="129">
        <v>2249</v>
      </c>
      <c r="C17" s="121" t="s">
        <v>82</v>
      </c>
      <c r="D17" s="81"/>
      <c r="E17" s="122">
        <v>12</v>
      </c>
      <c r="F17" s="123">
        <v>6.45</v>
      </c>
      <c r="G17" s="124">
        <f t="shared" si="0"/>
        <v>0</v>
      </c>
      <c r="H17" s="122">
        <v>0.1</v>
      </c>
      <c r="I17" s="125" t="str">
        <f t="shared" si="1"/>
        <v/>
      </c>
    </row>
    <row r="18" spans="2:9">
      <c r="B18" s="129">
        <v>2646</v>
      </c>
      <c r="C18" s="121" t="s">
        <v>83</v>
      </c>
      <c r="D18" s="81"/>
      <c r="E18" s="122">
        <v>1000</v>
      </c>
      <c r="F18" s="123">
        <v>11.600000000000001</v>
      </c>
      <c r="G18" s="124">
        <f t="shared" si="0"/>
        <v>0</v>
      </c>
      <c r="H18" s="122">
        <v>1.1000000000000001</v>
      </c>
      <c r="I18" s="125" t="str">
        <f t="shared" si="1"/>
        <v/>
      </c>
    </row>
    <row r="19" spans="2:9">
      <c r="B19" s="129">
        <v>4029</v>
      </c>
      <c r="C19" s="121" t="s">
        <v>84</v>
      </c>
      <c r="D19" s="81"/>
      <c r="E19" s="122">
        <v>1000</v>
      </c>
      <c r="F19" s="123">
        <v>9.35</v>
      </c>
      <c r="G19" s="124">
        <f t="shared" si="0"/>
        <v>0</v>
      </c>
      <c r="H19" s="122">
        <v>0.4</v>
      </c>
      <c r="I19" s="125" t="str">
        <f t="shared" si="1"/>
        <v/>
      </c>
    </row>
    <row r="20" spans="2:9">
      <c r="B20" s="200">
        <v>4417</v>
      </c>
      <c r="C20" s="199" t="s">
        <v>85</v>
      </c>
      <c r="D20" s="81"/>
      <c r="E20" s="122">
        <v>1000</v>
      </c>
      <c r="F20" s="123">
        <v>15.65</v>
      </c>
      <c r="G20" s="124">
        <f t="shared" si="0"/>
        <v>0</v>
      </c>
      <c r="H20" s="122">
        <v>0.8</v>
      </c>
      <c r="I20" s="125" t="str">
        <f t="shared" si="1"/>
        <v/>
      </c>
    </row>
    <row r="21" spans="2:9" s="95" customFormat="1">
      <c r="B21" s="131" t="s">
        <v>578</v>
      </c>
      <c r="C21" s="121" t="s">
        <v>579</v>
      </c>
      <c r="D21" s="81"/>
      <c r="E21" s="122">
        <v>500</v>
      </c>
      <c r="F21" s="123">
        <v>24.8</v>
      </c>
      <c r="G21" s="124">
        <f t="shared" si="0"/>
        <v>0</v>
      </c>
      <c r="H21" s="122">
        <v>0.5</v>
      </c>
      <c r="I21" s="125" t="str">
        <f t="shared" si="1"/>
        <v/>
      </c>
    </row>
    <row r="22" spans="2:9">
      <c r="B22" s="129" t="s">
        <v>469</v>
      </c>
      <c r="C22" s="121" t="s">
        <v>470</v>
      </c>
      <c r="D22" s="81"/>
      <c r="E22" s="122">
        <v>100</v>
      </c>
      <c r="F22" s="123">
        <v>6.95</v>
      </c>
      <c r="G22" s="124">
        <f t="shared" si="0"/>
        <v>0</v>
      </c>
      <c r="H22" s="122">
        <v>0.1</v>
      </c>
      <c r="I22" s="125" t="str">
        <f t="shared" si="1"/>
        <v/>
      </c>
    </row>
    <row r="23" spans="2:9">
      <c r="B23" s="343" t="s">
        <v>86</v>
      </c>
      <c r="C23" s="343"/>
      <c r="D23" s="117"/>
      <c r="E23" s="182"/>
      <c r="F23" s="183"/>
      <c r="G23" s="184"/>
      <c r="H23" s="175"/>
      <c r="I23" s="193" t="str">
        <f t="shared" si="1"/>
        <v/>
      </c>
    </row>
    <row r="24" spans="2:9">
      <c r="B24" s="131">
        <v>1281</v>
      </c>
      <c r="C24" s="127" t="s">
        <v>471</v>
      </c>
      <c r="D24" s="81"/>
      <c r="E24" s="122">
        <v>100</v>
      </c>
      <c r="F24" s="123">
        <v>6.25</v>
      </c>
      <c r="G24" s="124">
        <f t="shared" si="0"/>
        <v>0</v>
      </c>
      <c r="H24" s="122">
        <v>0.2</v>
      </c>
      <c r="I24" s="125" t="str">
        <f t="shared" si="1"/>
        <v/>
      </c>
    </row>
    <row r="25" spans="2:9">
      <c r="B25" s="129" t="s">
        <v>87</v>
      </c>
      <c r="C25" s="121" t="s">
        <v>88</v>
      </c>
      <c r="D25" s="81"/>
      <c r="E25" s="122">
        <v>100</v>
      </c>
      <c r="F25" s="123">
        <v>43.75</v>
      </c>
      <c r="G25" s="124">
        <f t="shared" si="0"/>
        <v>0</v>
      </c>
      <c r="H25" s="122">
        <v>0.3</v>
      </c>
      <c r="I25" s="125" t="str">
        <f t="shared" si="1"/>
        <v/>
      </c>
    </row>
    <row r="26" spans="2:9">
      <c r="B26" s="131" t="s">
        <v>89</v>
      </c>
      <c r="C26" s="127" t="s">
        <v>90</v>
      </c>
      <c r="D26" s="81"/>
      <c r="E26" s="122">
        <v>1000</v>
      </c>
      <c r="F26" s="123">
        <v>40</v>
      </c>
      <c r="G26" s="124">
        <f t="shared" si="0"/>
        <v>0</v>
      </c>
      <c r="H26" s="122">
        <v>1.4</v>
      </c>
      <c r="I26" s="125" t="str">
        <f t="shared" si="1"/>
        <v/>
      </c>
    </row>
    <row r="27" spans="2:9">
      <c r="B27" s="129" t="s">
        <v>91</v>
      </c>
      <c r="C27" s="121" t="s">
        <v>88</v>
      </c>
      <c r="D27" s="81"/>
      <c r="E27" s="122">
        <v>500</v>
      </c>
      <c r="F27" s="123">
        <v>130</v>
      </c>
      <c r="G27" s="124">
        <f t="shared" si="0"/>
        <v>0</v>
      </c>
      <c r="H27" s="122">
        <v>1.1000000000000001</v>
      </c>
      <c r="I27" s="125" t="str">
        <f t="shared" si="1"/>
        <v/>
      </c>
    </row>
    <row r="28" spans="2:9">
      <c r="B28" s="131" t="s">
        <v>92</v>
      </c>
      <c r="C28" s="127" t="s">
        <v>93</v>
      </c>
      <c r="D28" s="81"/>
      <c r="E28" s="122">
        <v>1000</v>
      </c>
      <c r="F28" s="123">
        <v>52.25</v>
      </c>
      <c r="G28" s="124">
        <f t="shared" si="0"/>
        <v>0</v>
      </c>
      <c r="H28" s="122">
        <v>1.7</v>
      </c>
      <c r="I28" s="125" t="str">
        <f t="shared" si="1"/>
        <v/>
      </c>
    </row>
    <row r="29" spans="2:9">
      <c r="B29" s="129" t="s">
        <v>94</v>
      </c>
      <c r="C29" s="121" t="s">
        <v>95</v>
      </c>
      <c r="D29" s="81"/>
      <c r="E29" s="122">
        <v>500</v>
      </c>
      <c r="F29" s="123">
        <v>33.950000000000003</v>
      </c>
      <c r="G29" s="124">
        <f t="shared" si="0"/>
        <v>0</v>
      </c>
      <c r="H29" s="122">
        <v>1</v>
      </c>
      <c r="I29" s="125" t="str">
        <f t="shared" si="1"/>
        <v/>
      </c>
    </row>
    <row r="30" spans="2:9">
      <c r="B30" s="131" t="s">
        <v>96</v>
      </c>
      <c r="C30" s="127" t="s">
        <v>416</v>
      </c>
      <c r="D30" s="81"/>
      <c r="E30" s="122">
        <v>50</v>
      </c>
      <c r="F30" s="123">
        <v>23.450000000000003</v>
      </c>
      <c r="G30" s="124">
        <f t="shared" si="0"/>
        <v>0</v>
      </c>
      <c r="H30" s="122">
        <v>0.2</v>
      </c>
      <c r="I30" s="125" t="str">
        <f t="shared" si="1"/>
        <v/>
      </c>
    </row>
    <row r="31" spans="2:9">
      <c r="B31" s="131" t="s">
        <v>97</v>
      </c>
      <c r="C31" s="127" t="s">
        <v>98</v>
      </c>
      <c r="D31" s="81"/>
      <c r="E31" s="122">
        <v>500</v>
      </c>
      <c r="F31" s="123">
        <v>149.45000000000002</v>
      </c>
      <c r="G31" s="124">
        <f t="shared" si="0"/>
        <v>0</v>
      </c>
      <c r="H31" s="122">
        <v>0.5</v>
      </c>
      <c r="I31" s="125" t="str">
        <f t="shared" si="1"/>
        <v/>
      </c>
    </row>
    <row r="32" spans="2:9">
      <c r="B32" s="131" t="s">
        <v>99</v>
      </c>
      <c r="C32" s="127" t="s">
        <v>98</v>
      </c>
      <c r="D32" s="81"/>
      <c r="E32" s="122">
        <v>250</v>
      </c>
      <c r="F32" s="123">
        <v>73.150000000000006</v>
      </c>
      <c r="G32" s="124">
        <f t="shared" si="0"/>
        <v>0</v>
      </c>
      <c r="H32" s="122">
        <v>0.2</v>
      </c>
      <c r="I32" s="125" t="str">
        <f t="shared" si="1"/>
        <v/>
      </c>
    </row>
    <row r="33" spans="2:9">
      <c r="B33" s="129" t="s">
        <v>100</v>
      </c>
      <c r="C33" s="121" t="s">
        <v>101</v>
      </c>
      <c r="D33" s="81"/>
      <c r="E33" s="122">
        <v>100</v>
      </c>
      <c r="F33" s="123">
        <v>7.25</v>
      </c>
      <c r="G33" s="124">
        <f t="shared" si="0"/>
        <v>0</v>
      </c>
      <c r="H33" s="122">
        <v>0.2</v>
      </c>
      <c r="I33" s="125" t="str">
        <f t="shared" si="1"/>
        <v/>
      </c>
    </row>
    <row r="34" spans="2:9">
      <c r="B34" s="129" t="s">
        <v>102</v>
      </c>
      <c r="C34" s="121" t="s">
        <v>101</v>
      </c>
      <c r="D34" s="81"/>
      <c r="E34" s="122">
        <v>500</v>
      </c>
      <c r="F34" s="123">
        <v>32.700000000000003</v>
      </c>
      <c r="G34" s="124">
        <f t="shared" si="0"/>
        <v>0</v>
      </c>
      <c r="H34" s="122">
        <v>0.5</v>
      </c>
      <c r="I34" s="125" t="str">
        <f t="shared" si="1"/>
        <v/>
      </c>
    </row>
    <row r="35" spans="2:9">
      <c r="B35" s="129" t="s">
        <v>103</v>
      </c>
      <c r="C35" s="121" t="s">
        <v>104</v>
      </c>
      <c r="D35" s="81"/>
      <c r="E35" s="122">
        <v>100</v>
      </c>
      <c r="F35" s="123">
        <v>11.600000000000001</v>
      </c>
      <c r="G35" s="124">
        <f t="shared" si="0"/>
        <v>0</v>
      </c>
      <c r="H35" s="122">
        <v>0.2</v>
      </c>
      <c r="I35" s="125" t="str">
        <f t="shared" si="1"/>
        <v/>
      </c>
    </row>
    <row r="36" spans="2:9">
      <c r="B36" s="129" t="s">
        <v>105</v>
      </c>
      <c r="C36" s="121" t="s">
        <v>104</v>
      </c>
      <c r="D36" s="81"/>
      <c r="E36" s="122">
        <v>500</v>
      </c>
      <c r="F36" s="123">
        <v>46.85</v>
      </c>
      <c r="G36" s="124">
        <f t="shared" si="0"/>
        <v>0</v>
      </c>
      <c r="H36" s="122">
        <v>0.8</v>
      </c>
      <c r="I36" s="125" t="str">
        <f t="shared" si="1"/>
        <v/>
      </c>
    </row>
    <row r="37" spans="2:9">
      <c r="B37" s="131">
        <v>4251</v>
      </c>
      <c r="C37" s="127" t="s">
        <v>106</v>
      </c>
      <c r="D37" s="81"/>
      <c r="E37" s="122">
        <v>500</v>
      </c>
      <c r="F37" s="123">
        <v>47</v>
      </c>
      <c r="G37" s="124">
        <f t="shared" si="0"/>
        <v>0</v>
      </c>
      <c r="H37" s="122">
        <v>0.8</v>
      </c>
      <c r="I37" s="125" t="str">
        <f t="shared" si="1"/>
        <v/>
      </c>
    </row>
    <row r="38" spans="2:9">
      <c r="B38" s="129">
        <v>3423</v>
      </c>
      <c r="C38" s="121" t="s">
        <v>107</v>
      </c>
      <c r="D38" s="81"/>
      <c r="E38" s="122">
        <v>100</v>
      </c>
      <c r="F38" s="123">
        <v>12.15</v>
      </c>
      <c r="G38" s="124">
        <f t="shared" si="0"/>
        <v>0</v>
      </c>
      <c r="H38" s="122">
        <v>0.05</v>
      </c>
      <c r="I38" s="125" t="str">
        <f t="shared" si="1"/>
        <v/>
      </c>
    </row>
    <row r="39" spans="2:9">
      <c r="B39" s="131">
        <v>1624</v>
      </c>
      <c r="C39" s="127" t="s">
        <v>108</v>
      </c>
      <c r="D39" s="81"/>
      <c r="E39" s="122">
        <v>1000</v>
      </c>
      <c r="F39" s="123">
        <v>107.30000000000001</v>
      </c>
      <c r="G39" s="124">
        <f t="shared" si="0"/>
        <v>0</v>
      </c>
      <c r="H39" s="122">
        <v>1.9</v>
      </c>
      <c r="I39" s="125" t="str">
        <f t="shared" si="1"/>
        <v/>
      </c>
    </row>
    <row r="40" spans="2:9">
      <c r="B40" s="130" t="s">
        <v>109</v>
      </c>
      <c r="C40" s="127" t="s">
        <v>376</v>
      </c>
      <c r="D40" s="81"/>
      <c r="E40" s="122">
        <v>1000</v>
      </c>
      <c r="F40" s="123">
        <v>43.5</v>
      </c>
      <c r="G40" s="124">
        <f t="shared" si="0"/>
        <v>0</v>
      </c>
      <c r="H40" s="122">
        <v>0.8</v>
      </c>
      <c r="I40" s="125" t="str">
        <f t="shared" si="1"/>
        <v/>
      </c>
    </row>
    <row r="41" spans="2:9">
      <c r="B41" s="131">
        <v>4612</v>
      </c>
      <c r="C41" s="127" t="s">
        <v>415</v>
      </c>
      <c r="D41" s="81"/>
      <c r="E41" s="122">
        <v>500</v>
      </c>
      <c r="F41" s="123">
        <v>39.700000000000003</v>
      </c>
      <c r="G41" s="124">
        <f t="shared" si="0"/>
        <v>0</v>
      </c>
      <c r="H41" s="122">
        <v>0.7</v>
      </c>
      <c r="I41" s="125" t="str">
        <f t="shared" si="1"/>
        <v/>
      </c>
    </row>
    <row r="42" spans="2:9">
      <c r="B42" s="130" t="s">
        <v>110</v>
      </c>
      <c r="C42" s="127" t="s">
        <v>417</v>
      </c>
      <c r="D42" s="81"/>
      <c r="E42" s="122">
        <v>100</v>
      </c>
      <c r="F42" s="123">
        <v>21.150000000000002</v>
      </c>
      <c r="G42" s="124">
        <f t="shared" si="0"/>
        <v>0</v>
      </c>
      <c r="H42" s="122">
        <v>0.1</v>
      </c>
      <c r="I42" s="125" t="str">
        <f t="shared" si="1"/>
        <v/>
      </c>
    </row>
    <row r="43" spans="2:9">
      <c r="B43" s="131" t="s">
        <v>111</v>
      </c>
      <c r="C43" s="127" t="s">
        <v>417</v>
      </c>
      <c r="D43" s="81"/>
      <c r="E43" s="122">
        <v>500</v>
      </c>
      <c r="F43" s="123">
        <v>105.35000000000001</v>
      </c>
      <c r="G43" s="124">
        <f t="shared" si="0"/>
        <v>0</v>
      </c>
      <c r="H43" s="122">
        <v>0.5</v>
      </c>
      <c r="I43" s="125" t="str">
        <f t="shared" si="1"/>
        <v/>
      </c>
    </row>
    <row r="44" spans="2:9">
      <c r="B44" s="131" t="s">
        <v>112</v>
      </c>
      <c r="C44" s="127" t="s">
        <v>418</v>
      </c>
      <c r="D44" s="81"/>
      <c r="E44" s="122">
        <v>100</v>
      </c>
      <c r="F44" s="123">
        <v>23.85</v>
      </c>
      <c r="G44" s="124">
        <f t="shared" si="0"/>
        <v>0</v>
      </c>
      <c r="H44" s="122">
        <v>0.1</v>
      </c>
      <c r="I44" s="125" t="str">
        <f t="shared" si="1"/>
        <v/>
      </c>
    </row>
    <row r="45" spans="2:9">
      <c r="B45" s="131">
        <v>1253</v>
      </c>
      <c r="C45" s="127" t="s">
        <v>113</v>
      </c>
      <c r="D45" s="81"/>
      <c r="E45" s="122">
        <v>1000</v>
      </c>
      <c r="F45" s="123">
        <v>49.150000000000006</v>
      </c>
      <c r="G45" s="124">
        <f t="shared" si="0"/>
        <v>0</v>
      </c>
      <c r="H45" s="122">
        <v>0.8</v>
      </c>
      <c r="I45" s="125" t="str">
        <f t="shared" si="1"/>
        <v/>
      </c>
    </row>
    <row r="46" spans="2:9">
      <c r="B46" s="131" t="s">
        <v>114</v>
      </c>
      <c r="C46" s="127" t="s">
        <v>115</v>
      </c>
      <c r="D46" s="81"/>
      <c r="E46" s="122">
        <v>500</v>
      </c>
      <c r="F46" s="123">
        <v>102.5</v>
      </c>
      <c r="G46" s="124">
        <f t="shared" si="0"/>
        <v>0</v>
      </c>
      <c r="H46" s="122">
        <v>0.8</v>
      </c>
      <c r="I46" s="125" t="str">
        <f t="shared" si="1"/>
        <v/>
      </c>
    </row>
    <row r="47" spans="2:9">
      <c r="B47" s="131">
        <v>1375</v>
      </c>
      <c r="C47" s="127" t="s">
        <v>472</v>
      </c>
      <c r="D47" s="81"/>
      <c r="E47" s="122">
        <v>28</v>
      </c>
      <c r="F47" s="123">
        <v>12.3</v>
      </c>
      <c r="G47" s="124">
        <f t="shared" si="0"/>
        <v>0</v>
      </c>
      <c r="H47" s="122">
        <v>0.1</v>
      </c>
      <c r="I47" s="125" t="str">
        <f t="shared" si="1"/>
        <v/>
      </c>
    </row>
    <row r="48" spans="2:9">
      <c r="B48" s="130" t="s">
        <v>116</v>
      </c>
      <c r="C48" s="127" t="s">
        <v>473</v>
      </c>
      <c r="D48" s="81"/>
      <c r="E48" s="122">
        <v>100</v>
      </c>
      <c r="F48" s="123">
        <v>20.75</v>
      </c>
      <c r="G48" s="124">
        <f t="shared" si="0"/>
        <v>0</v>
      </c>
      <c r="H48" s="122">
        <v>0.7</v>
      </c>
      <c r="I48" s="125" t="str">
        <f t="shared" si="1"/>
        <v/>
      </c>
    </row>
    <row r="49" spans="2:9">
      <c r="B49" s="129">
        <v>2942</v>
      </c>
      <c r="C49" s="121" t="s">
        <v>117</v>
      </c>
      <c r="D49" s="81"/>
      <c r="E49" s="122">
        <v>50</v>
      </c>
      <c r="F49" s="123">
        <v>14.850000000000001</v>
      </c>
      <c r="G49" s="124">
        <f t="shared" si="0"/>
        <v>0</v>
      </c>
      <c r="H49" s="122">
        <v>0.1</v>
      </c>
      <c r="I49" s="125" t="str">
        <f t="shared" si="1"/>
        <v/>
      </c>
    </row>
    <row r="50" spans="2:9">
      <c r="B50" s="131">
        <v>4613</v>
      </c>
      <c r="C50" s="127" t="s">
        <v>419</v>
      </c>
      <c r="D50" s="81"/>
      <c r="E50" s="122">
        <v>1000</v>
      </c>
      <c r="F50" s="123">
        <v>50.150000000000006</v>
      </c>
      <c r="G50" s="124">
        <f t="shared" si="0"/>
        <v>0</v>
      </c>
      <c r="H50" s="122">
        <v>0.8</v>
      </c>
      <c r="I50" s="125" t="str">
        <f t="shared" si="1"/>
        <v/>
      </c>
    </row>
    <row r="51" spans="2:9">
      <c r="B51" s="131" t="s">
        <v>118</v>
      </c>
      <c r="C51" s="127" t="s">
        <v>119</v>
      </c>
      <c r="D51" s="81"/>
      <c r="E51" s="122">
        <v>100</v>
      </c>
      <c r="F51" s="123">
        <v>19.850000000000001</v>
      </c>
      <c r="G51" s="124">
        <f t="shared" si="0"/>
        <v>0</v>
      </c>
      <c r="H51" s="122">
        <v>0.2</v>
      </c>
      <c r="I51" s="125" t="str">
        <f t="shared" si="1"/>
        <v/>
      </c>
    </row>
    <row r="52" spans="2:9">
      <c r="B52" s="130" t="s">
        <v>120</v>
      </c>
      <c r="C52" s="127" t="s">
        <v>121</v>
      </c>
      <c r="D52" s="81"/>
      <c r="E52" s="122">
        <v>1000</v>
      </c>
      <c r="F52" s="123">
        <v>35.550000000000004</v>
      </c>
      <c r="G52" s="124">
        <f t="shared" si="0"/>
        <v>0</v>
      </c>
      <c r="H52" s="122">
        <v>1.4</v>
      </c>
      <c r="I52" s="125" t="str">
        <f t="shared" si="1"/>
        <v/>
      </c>
    </row>
    <row r="53" spans="2:9">
      <c r="B53" s="131">
        <v>4396</v>
      </c>
      <c r="C53" s="154" t="s">
        <v>575</v>
      </c>
      <c r="D53" s="81"/>
      <c r="E53" s="122">
        <v>500</v>
      </c>
      <c r="F53" s="123">
        <v>31.35</v>
      </c>
      <c r="G53" s="124">
        <f t="shared" si="0"/>
        <v>0</v>
      </c>
      <c r="H53" s="122">
        <v>1</v>
      </c>
      <c r="I53" s="125" t="str">
        <f>IF((IF(H53 = "N/A","",H53*D53))=0,"",(IF(H53 = "N/A","",H53*D53)))</f>
        <v/>
      </c>
    </row>
    <row r="54" spans="2:9">
      <c r="B54" s="343" t="s">
        <v>122</v>
      </c>
      <c r="C54" s="343"/>
      <c r="D54" s="117"/>
      <c r="E54" s="182"/>
      <c r="F54" s="183"/>
      <c r="G54" s="184"/>
      <c r="H54" s="175"/>
      <c r="I54" s="193" t="str">
        <f t="shared" ref="I54:I83" si="2">IF((IF(H54 = "N/A","",H54*D54))=0,"",(IF(H54 = "N/A","",H54*D54)))</f>
        <v/>
      </c>
    </row>
    <row r="55" spans="2:9">
      <c r="B55" s="131">
        <v>4651</v>
      </c>
      <c r="C55" s="127" t="s">
        <v>123</v>
      </c>
      <c r="D55" s="81"/>
      <c r="E55" s="122">
        <v>1000</v>
      </c>
      <c r="F55" s="123">
        <v>37.550000000000004</v>
      </c>
      <c r="G55" s="124">
        <f>D55*F55</f>
        <v>0</v>
      </c>
      <c r="H55" s="122">
        <v>0.9</v>
      </c>
      <c r="I55" s="125" t="str">
        <f t="shared" si="2"/>
        <v/>
      </c>
    </row>
    <row r="56" spans="2:9">
      <c r="B56" s="130" t="s">
        <v>124</v>
      </c>
      <c r="C56" s="127" t="s">
        <v>125</v>
      </c>
      <c r="D56" s="81"/>
      <c r="E56" s="122">
        <v>500</v>
      </c>
      <c r="F56" s="123">
        <v>38.300000000000004</v>
      </c>
      <c r="G56" s="124">
        <f>D56*F56</f>
        <v>0</v>
      </c>
      <c r="H56" s="122">
        <v>0.7</v>
      </c>
      <c r="I56" s="125" t="str">
        <f t="shared" si="2"/>
        <v/>
      </c>
    </row>
    <row r="57" spans="2:9">
      <c r="B57" s="343" t="s">
        <v>126</v>
      </c>
      <c r="C57" s="343"/>
      <c r="D57" s="117"/>
      <c r="E57" s="182"/>
      <c r="F57" s="183"/>
      <c r="G57" s="184"/>
      <c r="H57" s="175"/>
      <c r="I57" s="193" t="str">
        <f t="shared" si="2"/>
        <v/>
      </c>
    </row>
    <row r="58" spans="2:9">
      <c r="B58" s="130" t="s">
        <v>127</v>
      </c>
      <c r="C58" s="127" t="s">
        <v>128</v>
      </c>
      <c r="D58" s="81"/>
      <c r="E58" s="122">
        <v>500</v>
      </c>
      <c r="F58" s="123">
        <v>37.200000000000003</v>
      </c>
      <c r="G58" s="124">
        <f>D58*F58</f>
        <v>0</v>
      </c>
      <c r="H58" s="122">
        <v>0.5</v>
      </c>
      <c r="I58" s="125" t="str">
        <f t="shared" si="2"/>
        <v/>
      </c>
    </row>
    <row r="59" spans="2:9">
      <c r="B59" s="129" t="s">
        <v>129</v>
      </c>
      <c r="C59" s="121" t="s">
        <v>130</v>
      </c>
      <c r="D59" s="81"/>
      <c r="E59" s="122">
        <v>100</v>
      </c>
      <c r="F59" s="123">
        <v>9.4</v>
      </c>
      <c r="G59" s="124">
        <f>D59*F59</f>
        <v>0</v>
      </c>
      <c r="H59" s="122">
        <v>0.1</v>
      </c>
      <c r="I59" s="125" t="str">
        <f t="shared" si="2"/>
        <v/>
      </c>
    </row>
    <row r="60" spans="2:9">
      <c r="B60" s="343" t="s">
        <v>131</v>
      </c>
      <c r="C60" s="343"/>
      <c r="D60" s="117"/>
      <c r="E60" s="194"/>
      <c r="F60" s="194"/>
      <c r="G60" s="194"/>
      <c r="H60" s="194"/>
      <c r="I60" s="193" t="str">
        <f t="shared" si="2"/>
        <v/>
      </c>
    </row>
    <row r="61" spans="2:9">
      <c r="B61" s="129">
        <v>3430</v>
      </c>
      <c r="C61" s="121" t="s">
        <v>132</v>
      </c>
      <c r="D61" s="81"/>
      <c r="E61" s="122">
        <v>30</v>
      </c>
      <c r="F61" s="123">
        <v>3.1500000000000004</v>
      </c>
      <c r="G61" s="124">
        <f>D61*F61</f>
        <v>0</v>
      </c>
      <c r="H61" s="122">
        <v>0.05</v>
      </c>
      <c r="I61" s="125" t="str">
        <f t="shared" si="2"/>
        <v/>
      </c>
    </row>
    <row r="62" spans="2:9" s="95" customFormat="1">
      <c r="B62" s="129" t="s">
        <v>580</v>
      </c>
      <c r="C62" s="121" t="s">
        <v>581</v>
      </c>
      <c r="D62" s="81"/>
      <c r="E62" s="122">
        <v>12</v>
      </c>
      <c r="F62" s="123">
        <v>1.1500000000000001</v>
      </c>
      <c r="G62" s="124">
        <f>D62*F62</f>
        <v>0</v>
      </c>
      <c r="H62" s="122">
        <v>0.01</v>
      </c>
      <c r="I62" s="125" t="str">
        <f t="shared" si="2"/>
        <v/>
      </c>
    </row>
    <row r="63" spans="2:9">
      <c r="B63" s="343" t="s">
        <v>133</v>
      </c>
      <c r="C63" s="343"/>
      <c r="D63" s="117"/>
      <c r="E63" s="194"/>
      <c r="F63" s="194"/>
      <c r="G63" s="194"/>
      <c r="H63" s="194"/>
      <c r="I63" s="193" t="str">
        <f t="shared" si="2"/>
        <v/>
      </c>
    </row>
    <row r="64" spans="2:9">
      <c r="B64" s="129">
        <v>3100</v>
      </c>
      <c r="C64" s="121" t="s">
        <v>134</v>
      </c>
      <c r="D64" s="81"/>
      <c r="E64" s="122">
        <v>1000</v>
      </c>
      <c r="F64" s="123">
        <v>6.25</v>
      </c>
      <c r="G64" s="124">
        <f t="shared" ref="G64:G76" si="3">D64*F64</f>
        <v>0</v>
      </c>
      <c r="H64" s="122">
        <v>0.5</v>
      </c>
      <c r="I64" s="125" t="str">
        <f t="shared" si="2"/>
        <v/>
      </c>
    </row>
    <row r="65" spans="2:9" s="95" customFormat="1">
      <c r="B65" s="129" t="s">
        <v>503</v>
      </c>
      <c r="C65" s="121" t="s">
        <v>504</v>
      </c>
      <c r="D65" s="81"/>
      <c r="E65" s="122">
        <v>125</v>
      </c>
      <c r="F65" s="123">
        <v>8.5500000000000007</v>
      </c>
      <c r="G65" s="124">
        <f t="shared" si="3"/>
        <v>0</v>
      </c>
      <c r="H65" s="122">
        <v>1</v>
      </c>
      <c r="I65" s="125" t="str">
        <f t="shared" si="2"/>
        <v/>
      </c>
    </row>
    <row r="66" spans="2:9">
      <c r="B66" s="129">
        <v>4532</v>
      </c>
      <c r="C66" s="121" t="s">
        <v>474</v>
      </c>
      <c r="D66" s="81"/>
      <c r="E66" s="122">
        <v>720</v>
      </c>
      <c r="F66" s="123">
        <v>28.200000000000003</v>
      </c>
      <c r="G66" s="124">
        <f>D66*F66</f>
        <v>0</v>
      </c>
      <c r="H66" s="122">
        <v>6.6</v>
      </c>
      <c r="I66" s="125" t="str">
        <f>IF((IF(H66 = "N/A","",H66*D66))=0,"",(IF(H66 = "N/A","",H66*D66)))</f>
        <v/>
      </c>
    </row>
    <row r="67" spans="2:9">
      <c r="B67" s="129">
        <v>4034</v>
      </c>
      <c r="C67" s="121" t="s">
        <v>475</v>
      </c>
      <c r="D67" s="81"/>
      <c r="E67" s="122">
        <v>720</v>
      </c>
      <c r="F67" s="123">
        <v>28.200000000000003</v>
      </c>
      <c r="G67" s="124">
        <f t="shared" si="3"/>
        <v>0</v>
      </c>
      <c r="H67" s="122">
        <v>6.6</v>
      </c>
      <c r="I67" s="125" t="str">
        <f t="shared" si="2"/>
        <v/>
      </c>
    </row>
    <row r="68" spans="2:9">
      <c r="B68" s="129">
        <v>4035</v>
      </c>
      <c r="C68" s="121" t="s">
        <v>476</v>
      </c>
      <c r="D68" s="81"/>
      <c r="E68" s="122">
        <v>720</v>
      </c>
      <c r="F68" s="123">
        <v>28.200000000000003</v>
      </c>
      <c r="G68" s="124">
        <f t="shared" si="3"/>
        <v>0</v>
      </c>
      <c r="H68" s="122">
        <v>6.6</v>
      </c>
      <c r="I68" s="125" t="str">
        <f t="shared" si="2"/>
        <v/>
      </c>
    </row>
    <row r="69" spans="2:9">
      <c r="B69" s="129">
        <v>4500</v>
      </c>
      <c r="C69" s="121" t="s">
        <v>135</v>
      </c>
      <c r="D69" s="81"/>
      <c r="E69" s="122">
        <v>1000</v>
      </c>
      <c r="F69" s="123">
        <v>17.7</v>
      </c>
      <c r="G69" s="124">
        <f t="shared" si="3"/>
        <v>0</v>
      </c>
      <c r="H69" s="122">
        <v>0.7</v>
      </c>
      <c r="I69" s="125" t="str">
        <f t="shared" si="2"/>
        <v/>
      </c>
    </row>
    <row r="70" spans="2:9">
      <c r="B70" s="129">
        <v>2779</v>
      </c>
      <c r="C70" s="121" t="s">
        <v>136</v>
      </c>
      <c r="D70" s="81"/>
      <c r="E70" s="122">
        <v>1000</v>
      </c>
      <c r="F70" s="123">
        <v>15.950000000000001</v>
      </c>
      <c r="G70" s="124">
        <f t="shared" si="3"/>
        <v>0</v>
      </c>
      <c r="H70" s="122">
        <v>0.6</v>
      </c>
      <c r="I70" s="125" t="str">
        <f t="shared" si="2"/>
        <v/>
      </c>
    </row>
    <row r="71" spans="2:9">
      <c r="B71" s="129" t="s">
        <v>137</v>
      </c>
      <c r="C71" s="121" t="s">
        <v>138</v>
      </c>
      <c r="D71" s="81"/>
      <c r="E71" s="122">
        <v>500</v>
      </c>
      <c r="F71" s="123">
        <v>24</v>
      </c>
      <c r="G71" s="124">
        <f t="shared" si="3"/>
        <v>0</v>
      </c>
      <c r="H71" s="122">
        <v>0.8</v>
      </c>
      <c r="I71" s="125" t="str">
        <f t="shared" si="2"/>
        <v/>
      </c>
    </row>
    <row r="72" spans="2:9">
      <c r="B72" s="129" t="s">
        <v>139</v>
      </c>
      <c r="C72" s="121" t="s">
        <v>140</v>
      </c>
      <c r="D72" s="81"/>
      <c r="E72" s="122">
        <v>100</v>
      </c>
      <c r="F72" s="123">
        <v>6.25</v>
      </c>
      <c r="G72" s="124">
        <f t="shared" si="3"/>
        <v>0</v>
      </c>
      <c r="H72" s="122">
        <v>0.1</v>
      </c>
      <c r="I72" s="125" t="str">
        <f t="shared" si="2"/>
        <v/>
      </c>
    </row>
    <row r="73" spans="2:9">
      <c r="B73" s="131">
        <v>4611</v>
      </c>
      <c r="C73" s="127" t="s">
        <v>141</v>
      </c>
      <c r="D73" s="81"/>
      <c r="E73" s="122">
        <v>500</v>
      </c>
      <c r="F73" s="123">
        <v>29.25</v>
      </c>
      <c r="G73" s="124">
        <f t="shared" si="3"/>
        <v>0</v>
      </c>
      <c r="H73" s="122">
        <v>0.1</v>
      </c>
      <c r="I73" s="125" t="str">
        <f t="shared" si="2"/>
        <v/>
      </c>
    </row>
    <row r="74" spans="2:9">
      <c r="B74" s="130" t="s">
        <v>142</v>
      </c>
      <c r="C74" s="127" t="s">
        <v>143</v>
      </c>
      <c r="D74" s="81"/>
      <c r="E74" s="122">
        <v>500</v>
      </c>
      <c r="F74" s="123">
        <v>21.400000000000002</v>
      </c>
      <c r="G74" s="124">
        <f t="shared" si="3"/>
        <v>0</v>
      </c>
      <c r="H74" s="122">
        <v>0.2</v>
      </c>
      <c r="I74" s="125" t="str">
        <f t="shared" si="2"/>
        <v/>
      </c>
    </row>
    <row r="75" spans="2:9">
      <c r="B75" s="129" t="s">
        <v>144</v>
      </c>
      <c r="C75" s="121" t="s">
        <v>145</v>
      </c>
      <c r="D75" s="81"/>
      <c r="E75" s="122">
        <v>100</v>
      </c>
      <c r="F75" s="123">
        <v>5.45</v>
      </c>
      <c r="G75" s="124">
        <f t="shared" si="3"/>
        <v>0</v>
      </c>
      <c r="H75" s="122">
        <v>0.05</v>
      </c>
      <c r="I75" s="125" t="str">
        <f t="shared" si="2"/>
        <v/>
      </c>
    </row>
    <row r="76" spans="2:9">
      <c r="B76" s="129">
        <v>4246</v>
      </c>
      <c r="C76" s="121" t="s">
        <v>146</v>
      </c>
      <c r="D76" s="81"/>
      <c r="E76" s="122">
        <v>100</v>
      </c>
      <c r="F76" s="123">
        <v>5.6000000000000005</v>
      </c>
      <c r="G76" s="124">
        <f t="shared" si="3"/>
        <v>0</v>
      </c>
      <c r="H76" s="122">
        <v>0.1</v>
      </c>
      <c r="I76" s="125" t="str">
        <f t="shared" si="2"/>
        <v/>
      </c>
    </row>
    <row r="77" spans="2:9">
      <c r="B77" s="343" t="s">
        <v>147</v>
      </c>
      <c r="C77" s="343"/>
      <c r="D77" s="117"/>
      <c r="E77" s="194"/>
      <c r="F77" s="194"/>
      <c r="G77" s="194"/>
      <c r="H77" s="194"/>
      <c r="I77" s="193" t="str">
        <f t="shared" si="2"/>
        <v/>
      </c>
    </row>
    <row r="78" spans="2:9">
      <c r="B78" s="131">
        <v>3985</v>
      </c>
      <c r="C78" s="127" t="s">
        <v>148</v>
      </c>
      <c r="D78" s="81"/>
      <c r="E78" s="122">
        <v>50</v>
      </c>
      <c r="F78" s="123">
        <v>5.95</v>
      </c>
      <c r="G78" s="124">
        <f t="shared" ref="G78:G92" si="4">D78*F78</f>
        <v>0</v>
      </c>
      <c r="H78" s="122">
        <v>0.1</v>
      </c>
      <c r="I78" s="125" t="str">
        <f t="shared" si="2"/>
        <v/>
      </c>
    </row>
    <row r="79" spans="2:9">
      <c r="B79" s="131">
        <v>3717</v>
      </c>
      <c r="C79" s="127" t="s">
        <v>149</v>
      </c>
      <c r="D79" s="81"/>
      <c r="E79" s="122">
        <v>1000</v>
      </c>
      <c r="F79" s="123">
        <v>17.45</v>
      </c>
      <c r="G79" s="124">
        <f t="shared" si="4"/>
        <v>0</v>
      </c>
      <c r="H79" s="122">
        <v>0.5</v>
      </c>
      <c r="I79" s="125" t="str">
        <f t="shared" si="2"/>
        <v/>
      </c>
    </row>
    <row r="80" spans="2:9">
      <c r="B80" s="129" t="s">
        <v>150</v>
      </c>
      <c r="C80" s="121" t="s">
        <v>420</v>
      </c>
      <c r="D80" s="81"/>
      <c r="E80" s="122">
        <v>500</v>
      </c>
      <c r="F80" s="123">
        <v>16.7</v>
      </c>
      <c r="G80" s="124">
        <f t="shared" si="4"/>
        <v>0</v>
      </c>
      <c r="H80" s="122">
        <v>0.8</v>
      </c>
      <c r="I80" s="125" t="str">
        <f t="shared" si="2"/>
        <v/>
      </c>
    </row>
    <row r="81" spans="2:9">
      <c r="B81" s="200">
        <v>4608</v>
      </c>
      <c r="C81" s="199" t="s">
        <v>421</v>
      </c>
      <c r="D81" s="81"/>
      <c r="E81" s="122">
        <v>1000</v>
      </c>
      <c r="F81" s="123">
        <v>24.6</v>
      </c>
      <c r="G81" s="124">
        <f t="shared" si="4"/>
        <v>0</v>
      </c>
      <c r="H81" s="122">
        <v>1.4</v>
      </c>
      <c r="I81" s="125" t="str">
        <f t="shared" si="2"/>
        <v/>
      </c>
    </row>
    <row r="82" spans="2:9">
      <c r="B82" s="130" t="s">
        <v>151</v>
      </c>
      <c r="C82" s="127" t="s">
        <v>152</v>
      </c>
      <c r="D82" s="81"/>
      <c r="E82" s="122">
        <v>1000</v>
      </c>
      <c r="F82" s="123">
        <v>44</v>
      </c>
      <c r="G82" s="124">
        <f t="shared" si="4"/>
        <v>0</v>
      </c>
      <c r="H82" s="122">
        <v>2.6</v>
      </c>
      <c r="I82" s="125" t="str">
        <f t="shared" si="2"/>
        <v/>
      </c>
    </row>
    <row r="83" spans="2:9">
      <c r="B83" s="129" t="s">
        <v>153</v>
      </c>
      <c r="C83" s="121" t="s">
        <v>154</v>
      </c>
      <c r="D83" s="81"/>
      <c r="E83" s="122">
        <v>500</v>
      </c>
      <c r="F83" s="123">
        <v>26</v>
      </c>
      <c r="G83" s="124">
        <f t="shared" si="4"/>
        <v>0</v>
      </c>
      <c r="H83" s="122">
        <v>1.1000000000000001</v>
      </c>
      <c r="I83" s="125" t="str">
        <f t="shared" si="2"/>
        <v/>
      </c>
    </row>
    <row r="84" spans="2:9">
      <c r="B84" s="129" t="s">
        <v>155</v>
      </c>
      <c r="C84" s="121" t="s">
        <v>156</v>
      </c>
      <c r="D84" s="81"/>
      <c r="E84" s="122">
        <v>500</v>
      </c>
      <c r="F84" s="123">
        <v>39.5</v>
      </c>
      <c r="G84" s="124">
        <f t="shared" si="4"/>
        <v>0</v>
      </c>
      <c r="H84" s="122">
        <v>1.5</v>
      </c>
      <c r="I84" s="125" t="str">
        <f t="shared" ref="I84:I100" si="5">IF((IF(H84 = "N/A","",H84*D84))=0,"",(IF(H84 = "N/A","",H84*D84)))</f>
        <v/>
      </c>
    </row>
    <row r="85" spans="2:9">
      <c r="B85" s="129" t="s">
        <v>157</v>
      </c>
      <c r="C85" s="121" t="s">
        <v>158</v>
      </c>
      <c r="D85" s="81"/>
      <c r="E85" s="122">
        <v>100</v>
      </c>
      <c r="F85" s="123">
        <v>2.35</v>
      </c>
      <c r="G85" s="124">
        <f t="shared" si="4"/>
        <v>0</v>
      </c>
      <c r="H85" s="122">
        <v>0.05</v>
      </c>
      <c r="I85" s="125" t="str">
        <f t="shared" si="5"/>
        <v/>
      </c>
    </row>
    <row r="86" spans="2:9">
      <c r="B86" s="129" t="s">
        <v>159</v>
      </c>
      <c r="C86" s="121" t="s">
        <v>160</v>
      </c>
      <c r="D86" s="81"/>
      <c r="E86" s="122">
        <v>1000</v>
      </c>
      <c r="F86" s="123">
        <v>15.65</v>
      </c>
      <c r="G86" s="124">
        <f t="shared" si="4"/>
        <v>0</v>
      </c>
      <c r="H86" s="122">
        <v>0.5</v>
      </c>
      <c r="I86" s="125" t="str">
        <f t="shared" si="5"/>
        <v/>
      </c>
    </row>
    <row r="87" spans="2:9">
      <c r="B87" s="129" t="s">
        <v>161</v>
      </c>
      <c r="C87" s="121" t="s">
        <v>162</v>
      </c>
      <c r="D87" s="81"/>
      <c r="E87" s="122">
        <v>100</v>
      </c>
      <c r="F87" s="123">
        <v>2.75</v>
      </c>
      <c r="G87" s="124">
        <f t="shared" si="4"/>
        <v>0</v>
      </c>
      <c r="H87" s="122">
        <v>0.1</v>
      </c>
      <c r="I87" s="125" t="str">
        <f t="shared" si="5"/>
        <v/>
      </c>
    </row>
    <row r="88" spans="2:9">
      <c r="B88" s="129" t="s">
        <v>163</v>
      </c>
      <c r="C88" s="121" t="s">
        <v>164</v>
      </c>
      <c r="D88" s="81"/>
      <c r="E88" s="122">
        <v>1000</v>
      </c>
      <c r="F88" s="123">
        <v>18.100000000000001</v>
      </c>
      <c r="G88" s="124">
        <f t="shared" si="4"/>
        <v>0</v>
      </c>
      <c r="H88" s="122">
        <v>0.6</v>
      </c>
      <c r="I88" s="125" t="str">
        <f t="shared" si="5"/>
        <v/>
      </c>
    </row>
    <row r="89" spans="2:9" s="95" customFormat="1">
      <c r="B89" s="129" t="s">
        <v>582</v>
      </c>
      <c r="C89" s="121" t="s">
        <v>579</v>
      </c>
      <c r="D89" s="81"/>
      <c r="E89" s="122">
        <v>500</v>
      </c>
      <c r="F89" s="123">
        <v>24.8</v>
      </c>
      <c r="G89" s="124">
        <f t="shared" si="4"/>
        <v>0</v>
      </c>
      <c r="H89" s="122">
        <v>0.5</v>
      </c>
      <c r="I89" s="125" t="str">
        <f t="shared" si="5"/>
        <v/>
      </c>
    </row>
    <row r="90" spans="2:9">
      <c r="B90" s="131" t="s">
        <v>165</v>
      </c>
      <c r="C90" s="127" t="s">
        <v>166</v>
      </c>
      <c r="D90" s="81"/>
      <c r="E90" s="122">
        <v>1000</v>
      </c>
      <c r="F90" s="123">
        <v>85</v>
      </c>
      <c r="G90" s="124">
        <f t="shared" si="4"/>
        <v>0</v>
      </c>
      <c r="H90" s="122">
        <v>0.4</v>
      </c>
      <c r="I90" s="125" t="str">
        <f t="shared" si="5"/>
        <v/>
      </c>
    </row>
    <row r="91" spans="2:9">
      <c r="B91" s="131" t="s">
        <v>167</v>
      </c>
      <c r="C91" s="127" t="s">
        <v>168</v>
      </c>
      <c r="D91" s="81"/>
      <c r="E91" s="122">
        <v>1000</v>
      </c>
      <c r="F91" s="123">
        <v>26.200000000000003</v>
      </c>
      <c r="G91" s="124">
        <f t="shared" si="4"/>
        <v>0</v>
      </c>
      <c r="H91" s="122">
        <v>0.02</v>
      </c>
      <c r="I91" s="125" t="str">
        <f t="shared" si="5"/>
        <v/>
      </c>
    </row>
    <row r="92" spans="2:9">
      <c r="B92" s="129">
        <v>4253</v>
      </c>
      <c r="C92" s="121" t="s">
        <v>169</v>
      </c>
      <c r="D92" s="81"/>
      <c r="E92" s="122">
        <v>100</v>
      </c>
      <c r="F92" s="123">
        <v>15.65</v>
      </c>
      <c r="G92" s="124">
        <f t="shared" si="4"/>
        <v>0</v>
      </c>
      <c r="H92" s="122">
        <v>0.1</v>
      </c>
      <c r="I92" s="125" t="str">
        <f t="shared" si="5"/>
        <v/>
      </c>
    </row>
    <row r="93" spans="2:9">
      <c r="B93" s="343" t="s">
        <v>170</v>
      </c>
      <c r="C93" s="343"/>
      <c r="D93" s="117"/>
      <c r="E93" s="182"/>
      <c r="F93" s="183"/>
      <c r="G93" s="184"/>
      <c r="H93" s="175"/>
      <c r="I93" s="185" t="str">
        <f t="shared" si="5"/>
        <v/>
      </c>
    </row>
    <row r="94" spans="2:9">
      <c r="B94" s="129">
        <v>3609</v>
      </c>
      <c r="C94" s="121" t="s">
        <v>422</v>
      </c>
      <c r="D94" s="81"/>
      <c r="E94" s="122">
        <v>1000</v>
      </c>
      <c r="F94" s="123">
        <v>8.6</v>
      </c>
      <c r="G94" s="124">
        <f>D94*F94</f>
        <v>0</v>
      </c>
      <c r="H94" s="122">
        <v>0.3</v>
      </c>
      <c r="I94" s="125" t="str">
        <f t="shared" si="5"/>
        <v/>
      </c>
    </row>
    <row r="95" spans="2:9">
      <c r="B95" s="129">
        <v>2973</v>
      </c>
      <c r="C95" s="121" t="s">
        <v>171</v>
      </c>
      <c r="D95" s="81"/>
      <c r="E95" s="122">
        <v>1000</v>
      </c>
      <c r="F95" s="123">
        <v>18.650000000000002</v>
      </c>
      <c r="G95" s="124">
        <f>D95*F95</f>
        <v>0</v>
      </c>
      <c r="H95" s="122">
        <v>1.2</v>
      </c>
      <c r="I95" s="125" t="str">
        <f t="shared" si="5"/>
        <v/>
      </c>
    </row>
    <row r="96" spans="2:9">
      <c r="B96" s="129">
        <v>1605</v>
      </c>
      <c r="C96" s="121" t="s">
        <v>171</v>
      </c>
      <c r="D96" s="81"/>
      <c r="E96" s="122">
        <v>100</v>
      </c>
      <c r="F96" s="123">
        <v>2.35</v>
      </c>
      <c r="G96" s="124">
        <f>D96*F96</f>
        <v>0</v>
      </c>
      <c r="H96" s="122">
        <v>0.2</v>
      </c>
      <c r="I96" s="125" t="str">
        <f t="shared" si="5"/>
        <v/>
      </c>
    </row>
    <row r="97" spans="2:9">
      <c r="B97" s="343" t="s">
        <v>172</v>
      </c>
      <c r="C97" s="343"/>
      <c r="D97" s="117"/>
      <c r="E97" s="182"/>
      <c r="F97" s="183"/>
      <c r="G97" s="184"/>
      <c r="H97" s="175"/>
      <c r="I97" s="185" t="str">
        <f t="shared" si="5"/>
        <v/>
      </c>
    </row>
    <row r="98" spans="2:9">
      <c r="B98" s="130" t="s">
        <v>173</v>
      </c>
      <c r="C98" s="127" t="s">
        <v>174</v>
      </c>
      <c r="D98" s="81"/>
      <c r="E98" s="122">
        <v>500</v>
      </c>
      <c r="F98" s="123">
        <v>41.800000000000004</v>
      </c>
      <c r="G98" s="124">
        <f>D98*F98</f>
        <v>0</v>
      </c>
      <c r="H98" s="122">
        <v>0.8</v>
      </c>
      <c r="I98" s="125" t="str">
        <f t="shared" si="5"/>
        <v/>
      </c>
    </row>
    <row r="99" spans="2:9">
      <c r="B99" s="129" t="s">
        <v>176</v>
      </c>
      <c r="C99" s="121" t="s">
        <v>175</v>
      </c>
      <c r="D99" s="81"/>
      <c r="E99" s="122">
        <v>1000</v>
      </c>
      <c r="F99" s="123">
        <v>21.25</v>
      </c>
      <c r="G99" s="124">
        <f>D99*F99</f>
        <v>0</v>
      </c>
      <c r="H99" s="122">
        <v>0.5</v>
      </c>
      <c r="I99" s="125" t="str">
        <f t="shared" si="5"/>
        <v/>
      </c>
    </row>
    <row r="100" spans="2:9">
      <c r="B100" s="129">
        <v>3507</v>
      </c>
      <c r="C100" s="121" t="s">
        <v>177</v>
      </c>
      <c r="D100" s="81"/>
      <c r="E100" s="122">
        <v>500</v>
      </c>
      <c r="F100" s="123">
        <v>31.75</v>
      </c>
      <c r="G100" s="124">
        <f>D100*F100</f>
        <v>0</v>
      </c>
      <c r="H100" s="122">
        <v>0.9</v>
      </c>
      <c r="I100" s="125" t="str">
        <f t="shared" si="5"/>
        <v/>
      </c>
    </row>
    <row r="101" spans="2:9">
      <c r="B101" s="343" t="s">
        <v>178</v>
      </c>
      <c r="C101" s="343"/>
      <c r="D101" s="117"/>
      <c r="E101" s="182"/>
      <c r="F101" s="183"/>
      <c r="G101" s="184"/>
      <c r="H101" s="175"/>
      <c r="I101" s="185" t="str">
        <f t="shared" ref="I101:I108" si="6">IF((IF(H101 = "N/A","",H101*D101))=0,"",(IF(H101 = "N/A","",H101*D101)))</f>
        <v/>
      </c>
    </row>
    <row r="102" spans="2:9">
      <c r="B102" s="131">
        <v>2187</v>
      </c>
      <c r="C102" s="127" t="s">
        <v>179</v>
      </c>
      <c r="D102" s="81"/>
      <c r="E102" s="122">
        <v>1000</v>
      </c>
      <c r="F102" s="123">
        <v>74.2</v>
      </c>
      <c r="G102" s="124">
        <f>D102*F102</f>
        <v>0</v>
      </c>
      <c r="H102" s="122">
        <v>1.1000000000000001</v>
      </c>
      <c r="I102" s="125" t="str">
        <f t="shared" si="6"/>
        <v/>
      </c>
    </row>
    <row r="103" spans="2:9">
      <c r="B103" s="129" t="s">
        <v>583</v>
      </c>
      <c r="C103" s="121" t="s">
        <v>180</v>
      </c>
      <c r="D103" s="81"/>
      <c r="E103" s="122">
        <v>1000</v>
      </c>
      <c r="F103" s="123">
        <v>8.6</v>
      </c>
      <c r="G103" s="124">
        <f>D103*F103</f>
        <v>0</v>
      </c>
      <c r="H103" s="122">
        <v>0.8</v>
      </c>
      <c r="I103" s="125" t="str">
        <f t="shared" si="6"/>
        <v/>
      </c>
    </row>
    <row r="104" spans="2:9" s="95" customFormat="1">
      <c r="B104" s="129" t="s">
        <v>585</v>
      </c>
      <c r="C104" s="121" t="s">
        <v>584</v>
      </c>
      <c r="D104" s="81"/>
      <c r="E104" s="122">
        <v>100</v>
      </c>
      <c r="F104" s="123">
        <v>2.0500000000000003</v>
      </c>
      <c r="G104" s="124">
        <f>D104*F104</f>
        <v>0</v>
      </c>
      <c r="H104" s="122">
        <v>0.01</v>
      </c>
      <c r="I104" s="125" t="str">
        <f t="shared" si="6"/>
        <v/>
      </c>
    </row>
    <row r="105" spans="2:9">
      <c r="B105" s="129" t="s">
        <v>478</v>
      </c>
      <c r="C105" s="155" t="s">
        <v>181</v>
      </c>
      <c r="D105" s="81"/>
      <c r="E105" s="122">
        <v>100</v>
      </c>
      <c r="F105" s="123">
        <v>2.6500000000000004</v>
      </c>
      <c r="G105" s="124">
        <f>D105*F105</f>
        <v>0</v>
      </c>
      <c r="H105" s="122">
        <v>0.01</v>
      </c>
      <c r="I105" s="125" t="str">
        <f t="shared" si="6"/>
        <v/>
      </c>
    </row>
    <row r="106" spans="2:9">
      <c r="B106" s="201" t="s">
        <v>479</v>
      </c>
      <c r="C106" s="202" t="s">
        <v>377</v>
      </c>
      <c r="D106" s="81"/>
      <c r="E106" s="122">
        <v>1000</v>
      </c>
      <c r="F106" s="123">
        <v>18.75</v>
      </c>
      <c r="G106" s="124">
        <f>D106*F106</f>
        <v>0</v>
      </c>
      <c r="H106" s="122">
        <v>1.8</v>
      </c>
      <c r="I106" s="125" t="str">
        <f t="shared" si="6"/>
        <v/>
      </c>
    </row>
    <row r="107" spans="2:9">
      <c r="B107" s="203"/>
      <c r="C107" s="204" t="s">
        <v>182</v>
      </c>
      <c r="D107" s="117"/>
      <c r="E107" s="175"/>
      <c r="F107" s="181"/>
      <c r="G107" s="184"/>
      <c r="H107" s="175"/>
      <c r="I107" s="175" t="str">
        <f t="shared" si="6"/>
        <v/>
      </c>
    </row>
    <row r="108" spans="2:9">
      <c r="B108" s="201" t="s">
        <v>480</v>
      </c>
      <c r="C108" s="202" t="s">
        <v>489</v>
      </c>
      <c r="D108" s="81"/>
      <c r="E108" s="122">
        <v>25000</v>
      </c>
      <c r="F108" s="123">
        <v>411.75</v>
      </c>
      <c r="G108" s="124">
        <f>D108*F108</f>
        <v>0</v>
      </c>
      <c r="H108" s="122">
        <v>17</v>
      </c>
      <c r="I108" s="133" t="str">
        <f t="shared" si="6"/>
        <v/>
      </c>
    </row>
    <row r="109" spans="2:9">
      <c r="B109" s="201"/>
      <c r="C109" s="202" t="s">
        <v>183</v>
      </c>
      <c r="D109" s="117"/>
      <c r="E109" s="175"/>
      <c r="F109" s="181"/>
      <c r="G109" s="184"/>
      <c r="H109" s="175"/>
      <c r="I109" s="175"/>
    </row>
    <row r="110" spans="2:9">
      <c r="B110" s="201"/>
      <c r="C110" s="202" t="s">
        <v>481</v>
      </c>
      <c r="D110" s="117"/>
      <c r="E110" s="175"/>
      <c r="F110" s="181"/>
      <c r="G110" s="184"/>
      <c r="H110" s="175"/>
      <c r="I110" s="175"/>
    </row>
    <row r="111" spans="2:9">
      <c r="B111" s="205" t="s">
        <v>483</v>
      </c>
      <c r="C111" s="206" t="s">
        <v>482</v>
      </c>
      <c r="D111" s="81"/>
      <c r="E111" s="122">
        <v>1000</v>
      </c>
      <c r="F111" s="123">
        <v>17.25</v>
      </c>
      <c r="G111" s="124">
        <f>D111*F111</f>
        <v>0</v>
      </c>
      <c r="H111" s="122">
        <v>1.6</v>
      </c>
      <c r="I111" s="125" t="str">
        <f>IF((IF(H111 = "N/A","",H111*D111))=0,"",(IF(H111 = "N/A","",H111*D111)))</f>
        <v/>
      </c>
    </row>
    <row r="112" spans="2:9">
      <c r="B112" s="201">
        <v>3076</v>
      </c>
      <c r="C112" s="207" t="s">
        <v>548</v>
      </c>
      <c r="D112" s="81"/>
      <c r="E112" s="122">
        <v>25000</v>
      </c>
      <c r="F112" s="123">
        <v>311.40000000000003</v>
      </c>
      <c r="G112" s="124">
        <f>D112*F112</f>
        <v>0</v>
      </c>
      <c r="H112" s="122">
        <v>18</v>
      </c>
      <c r="I112" s="125" t="str">
        <f>IF((IF(H112 = "N/A","",H112*D112))=0,"",(IF(H112 = "N/A","",H112*D112)))</f>
        <v/>
      </c>
    </row>
    <row r="113" spans="2:9">
      <c r="B113" s="201"/>
      <c r="C113" s="207" t="s">
        <v>184</v>
      </c>
      <c r="D113" s="117"/>
      <c r="E113" s="235"/>
      <c r="F113" s="181"/>
      <c r="G113" s="184"/>
      <c r="H113" s="175"/>
      <c r="I113" s="175"/>
    </row>
    <row r="114" spans="2:9">
      <c r="B114" s="201"/>
      <c r="C114" s="207" t="s">
        <v>185</v>
      </c>
      <c r="D114" s="117"/>
      <c r="E114" s="175"/>
      <c r="F114" s="236"/>
      <c r="G114" s="181"/>
      <c r="H114" s="175"/>
      <c r="I114" s="175"/>
    </row>
    <row r="115" spans="2:9">
      <c r="B115" s="201"/>
      <c r="C115" s="207" t="s">
        <v>378</v>
      </c>
      <c r="D115" s="117"/>
      <c r="E115" s="175"/>
      <c r="F115" s="181"/>
      <c r="G115" s="184"/>
      <c r="H115" s="175"/>
      <c r="I115" s="175"/>
    </row>
    <row r="116" spans="2:9">
      <c r="B116" s="205" t="s">
        <v>484</v>
      </c>
      <c r="C116" s="208" t="s">
        <v>485</v>
      </c>
      <c r="D116" s="81"/>
      <c r="E116" s="122">
        <v>1000</v>
      </c>
      <c r="F116" s="123">
        <v>12.5</v>
      </c>
      <c r="G116" s="124">
        <f>D116*F116</f>
        <v>0</v>
      </c>
      <c r="H116" s="122">
        <v>0.9</v>
      </c>
      <c r="I116" s="125" t="str">
        <f>IF((IF(H116 = "N/A","",H116*D116))=0,"",(IF(H116 = "N/A","",H116*D116)))</f>
        <v/>
      </c>
    </row>
    <row r="117" spans="2:9">
      <c r="B117" s="201" t="s">
        <v>186</v>
      </c>
      <c r="C117" s="207" t="s">
        <v>379</v>
      </c>
      <c r="D117" s="81"/>
      <c r="E117" s="122">
        <v>25000</v>
      </c>
      <c r="F117" s="123">
        <v>287.40000000000003</v>
      </c>
      <c r="G117" s="124">
        <f>D117*F117</f>
        <v>0</v>
      </c>
      <c r="H117" s="122">
        <v>17.7</v>
      </c>
      <c r="I117" s="125" t="str">
        <f>IF((IF(H117 = "N/A","",H117*D117))=0,"",(IF(H117 = "N/A","",H117*D117)))</f>
        <v/>
      </c>
    </row>
    <row r="118" spans="2:9">
      <c r="B118" s="201"/>
      <c r="C118" s="207" t="s">
        <v>187</v>
      </c>
      <c r="D118" s="117"/>
      <c r="E118" s="175"/>
      <c r="F118" s="181"/>
      <c r="G118" s="184"/>
      <c r="H118" s="175"/>
      <c r="I118" s="175"/>
    </row>
    <row r="119" spans="2:9">
      <c r="B119" s="201"/>
      <c r="C119" s="207" t="s">
        <v>188</v>
      </c>
      <c r="D119" s="117"/>
      <c r="E119" s="175"/>
      <c r="F119" s="181"/>
      <c r="G119" s="184"/>
      <c r="H119" s="175"/>
      <c r="I119" s="175"/>
    </row>
    <row r="120" spans="2:9">
      <c r="B120" s="205" t="s">
        <v>486</v>
      </c>
      <c r="C120" s="206" t="s">
        <v>490</v>
      </c>
      <c r="D120" s="81"/>
      <c r="E120" s="122">
        <v>1000</v>
      </c>
      <c r="F120" s="123">
        <v>14.05</v>
      </c>
      <c r="G120" s="124">
        <f>D120*F120</f>
        <v>0</v>
      </c>
      <c r="H120" s="122">
        <v>1</v>
      </c>
      <c r="I120" s="125" t="str">
        <f>IF((IF(H120 = "N/A","",H120*D120))=0,"",(IF(H120 = "N/A","",H120*D120)))</f>
        <v/>
      </c>
    </row>
    <row r="121" spans="2:9">
      <c r="B121" s="205">
        <v>3199</v>
      </c>
      <c r="C121" s="208" t="s">
        <v>189</v>
      </c>
      <c r="D121" s="81"/>
      <c r="E121" s="122">
        <v>500</v>
      </c>
      <c r="F121" s="123">
        <v>20.900000000000002</v>
      </c>
      <c r="G121" s="124">
        <f>D121*F121</f>
        <v>0</v>
      </c>
      <c r="H121" s="122">
        <v>1.8</v>
      </c>
      <c r="I121" s="125" t="str">
        <f>IF((IF(H121 = "N/A","",H121*D121))=0,"",(IF(H121 = "N/A","",H121*D121)))</f>
        <v/>
      </c>
    </row>
    <row r="122" spans="2:9">
      <c r="B122" s="201" t="s">
        <v>487</v>
      </c>
      <c r="C122" s="207" t="s">
        <v>190</v>
      </c>
      <c r="D122" s="81"/>
      <c r="E122" s="122">
        <v>15000</v>
      </c>
      <c r="F122" s="123">
        <v>394</v>
      </c>
      <c r="G122" s="124">
        <f>D122*F122</f>
        <v>0</v>
      </c>
      <c r="H122" s="122">
        <v>50</v>
      </c>
      <c r="I122" s="125" t="str">
        <f>IF((IF(H122 = "N/A","",H122*D122))=0,"",(IF(H122 = "N/A","",H122*D122)))</f>
        <v/>
      </c>
    </row>
    <row r="123" spans="2:9">
      <c r="B123" s="201"/>
      <c r="C123" s="207" t="s">
        <v>423</v>
      </c>
      <c r="D123" s="117"/>
      <c r="E123" s="175"/>
      <c r="F123" s="181"/>
      <c r="G123" s="184"/>
      <c r="H123" s="175"/>
      <c r="I123" s="175"/>
    </row>
    <row r="124" spans="2:9">
      <c r="B124" s="201"/>
      <c r="C124" s="207" t="s">
        <v>380</v>
      </c>
      <c r="D124" s="161"/>
      <c r="E124" s="175"/>
      <c r="F124" s="181"/>
      <c r="G124" s="184"/>
      <c r="H124" s="175"/>
      <c r="I124" s="175"/>
    </row>
    <row r="125" spans="2:9">
      <c r="B125" s="131">
        <v>1731</v>
      </c>
      <c r="C125" s="127" t="s">
        <v>381</v>
      </c>
      <c r="D125" s="81"/>
      <c r="E125" s="122">
        <v>100</v>
      </c>
      <c r="F125" s="123">
        <v>4.6500000000000004</v>
      </c>
      <c r="G125" s="124">
        <f>D125*F125</f>
        <v>0</v>
      </c>
      <c r="H125" s="122">
        <v>0.2</v>
      </c>
      <c r="I125" s="125" t="str">
        <f>IF((IF(H125 = "N/A","",H125*D125))=0,"",(IF(H125 = "N/A","",H125*D125)))</f>
        <v/>
      </c>
    </row>
    <row r="126" spans="2:9">
      <c r="B126" s="151">
        <v>3968</v>
      </c>
      <c r="C126" s="152" t="s">
        <v>488</v>
      </c>
      <c r="D126" s="81"/>
      <c r="E126" s="122">
        <v>6</v>
      </c>
      <c r="F126" s="123">
        <v>26.450000000000003</v>
      </c>
      <c r="G126" s="124">
        <f>D126*F126</f>
        <v>0</v>
      </c>
      <c r="H126" s="122">
        <v>1.3</v>
      </c>
      <c r="I126" s="125" t="str">
        <f>IF((IF(H126 = "N/A","",H126*D126))=0,"",(IF(H126 = "N/A","",H126*D126)))</f>
        <v/>
      </c>
    </row>
    <row r="127" spans="2:9">
      <c r="B127" s="151"/>
      <c r="C127" s="152" t="s">
        <v>191</v>
      </c>
      <c r="D127" s="148"/>
      <c r="E127" s="175"/>
      <c r="F127" s="181"/>
      <c r="G127" s="184"/>
      <c r="H127" s="175"/>
      <c r="I127" s="175"/>
    </row>
    <row r="128" spans="2:9">
      <c r="B128" s="151"/>
      <c r="C128" s="152" t="s">
        <v>382</v>
      </c>
      <c r="D128" s="148"/>
      <c r="E128" s="175"/>
      <c r="F128" s="181"/>
      <c r="G128" s="184"/>
      <c r="H128" s="175"/>
      <c r="I128" s="175"/>
    </row>
    <row r="129" spans="2:9">
      <c r="B129" s="134" t="s">
        <v>192</v>
      </c>
      <c r="C129" s="153"/>
      <c r="D129" s="117"/>
      <c r="E129" s="182"/>
      <c r="F129" s="183"/>
      <c r="G129" s="184"/>
      <c r="H129" s="175"/>
      <c r="I129" s="185" t="str">
        <f>IF((IF(H129 = "N/A","",H129*D129))=0,"",(IF(H129 = "N/A","",H129*D129)))</f>
        <v/>
      </c>
    </row>
    <row r="130" spans="2:9">
      <c r="B130" s="343" t="s">
        <v>193</v>
      </c>
      <c r="C130" s="343"/>
      <c r="D130" s="117"/>
      <c r="E130" s="182"/>
      <c r="F130" s="183"/>
      <c r="G130" s="184"/>
      <c r="H130" s="175"/>
      <c r="I130" s="185" t="str">
        <f>IF((IF(H130 = "N/A","",H130*D130))=0,"",(IF(H130 = "N/A","",H130*D130)))</f>
        <v/>
      </c>
    </row>
    <row r="131" spans="2:9">
      <c r="B131" s="131">
        <v>1077</v>
      </c>
      <c r="C131" s="127" t="s">
        <v>194</v>
      </c>
      <c r="D131" s="81"/>
      <c r="E131" s="122" t="s">
        <v>195</v>
      </c>
      <c r="F131" s="123">
        <v>1.4000000000000001</v>
      </c>
      <c r="G131" s="124">
        <f>D131*F131</f>
        <v>0</v>
      </c>
      <c r="H131" s="122">
        <v>0.09</v>
      </c>
      <c r="I131" s="125" t="str">
        <f>IF((IF(H131 = "N/A","",H131*D131))=0,"",(IF(H131 = "N/A","",H131*D131)))</f>
        <v/>
      </c>
    </row>
    <row r="132" spans="2:9">
      <c r="B132" s="129">
        <v>5999</v>
      </c>
      <c r="C132" s="147" t="s">
        <v>196</v>
      </c>
      <c r="D132" s="81"/>
      <c r="E132" s="122" t="s">
        <v>195</v>
      </c>
      <c r="F132" s="123">
        <v>2.8000000000000003</v>
      </c>
      <c r="G132" s="124">
        <f>D132*F132</f>
        <v>0</v>
      </c>
      <c r="H132" s="122">
        <v>0.7</v>
      </c>
      <c r="I132" s="125" t="str">
        <f>IF((IF(H132 = "N/A","",H132*D132))=0,"",(IF(H132 = "N/A","",H132*D132)))</f>
        <v/>
      </c>
    </row>
    <row r="133" spans="2:9">
      <c r="B133" s="129">
        <v>4499</v>
      </c>
      <c r="C133" s="121" t="s">
        <v>197</v>
      </c>
      <c r="D133" s="81"/>
      <c r="E133" s="122">
        <v>12</v>
      </c>
      <c r="F133" s="123">
        <v>2.1</v>
      </c>
      <c r="G133" s="124">
        <f t="shared" ref="G133:G138" si="7">D133*F133</f>
        <v>0</v>
      </c>
      <c r="H133" s="122">
        <v>0.1</v>
      </c>
      <c r="I133" s="125" t="str">
        <f t="shared" ref="I133:I140" si="8">IF((IF(H133 = "N/A","",H133*D133))=0,"",(IF(H133 = "N/A","",H133*D133)))</f>
        <v/>
      </c>
    </row>
    <row r="134" spans="2:9">
      <c r="B134" s="131">
        <v>1071</v>
      </c>
      <c r="C134" s="127" t="s">
        <v>198</v>
      </c>
      <c r="D134" s="81"/>
      <c r="E134" s="122">
        <v>10</v>
      </c>
      <c r="F134" s="123">
        <v>14.450000000000001</v>
      </c>
      <c r="G134" s="124">
        <f t="shared" si="7"/>
        <v>0</v>
      </c>
      <c r="H134" s="122">
        <v>0.6</v>
      </c>
      <c r="I134" s="125" t="str">
        <f t="shared" si="8"/>
        <v/>
      </c>
    </row>
    <row r="135" spans="2:9">
      <c r="B135" s="129">
        <v>1751</v>
      </c>
      <c r="C135" s="121" t="s">
        <v>491</v>
      </c>
      <c r="D135" s="81"/>
      <c r="E135" s="122">
        <v>144</v>
      </c>
      <c r="F135" s="123">
        <v>14.3</v>
      </c>
      <c r="G135" s="124">
        <f t="shared" si="7"/>
        <v>0</v>
      </c>
      <c r="H135" s="122">
        <v>0.5</v>
      </c>
      <c r="I135" s="125" t="str">
        <f t="shared" si="8"/>
        <v/>
      </c>
    </row>
    <row r="136" spans="2:9">
      <c r="B136" s="129">
        <v>2338</v>
      </c>
      <c r="C136" s="121" t="s">
        <v>492</v>
      </c>
      <c r="D136" s="81"/>
      <c r="E136" s="122">
        <v>144</v>
      </c>
      <c r="F136" s="123">
        <v>9.5</v>
      </c>
      <c r="G136" s="124">
        <f t="shared" si="7"/>
        <v>0</v>
      </c>
      <c r="H136" s="122">
        <v>1.9</v>
      </c>
      <c r="I136" s="125" t="str">
        <f t="shared" si="8"/>
        <v/>
      </c>
    </row>
    <row r="137" spans="2:9">
      <c r="B137" s="129">
        <v>2342</v>
      </c>
      <c r="C137" s="121" t="s">
        <v>493</v>
      </c>
      <c r="D137" s="81"/>
      <c r="E137" s="122">
        <v>144</v>
      </c>
      <c r="F137" s="123">
        <v>8.35</v>
      </c>
      <c r="G137" s="124">
        <f t="shared" si="7"/>
        <v>0</v>
      </c>
      <c r="H137" s="122">
        <v>1.8</v>
      </c>
      <c r="I137" s="125" t="str">
        <f t="shared" si="8"/>
        <v/>
      </c>
    </row>
    <row r="138" spans="2:9">
      <c r="B138" s="129">
        <v>3282</v>
      </c>
      <c r="C138" s="121" t="s">
        <v>199</v>
      </c>
      <c r="D138" s="81"/>
      <c r="E138" s="122" t="s">
        <v>195</v>
      </c>
      <c r="F138" s="123">
        <v>0.85000000000000009</v>
      </c>
      <c r="G138" s="124">
        <f t="shared" si="7"/>
        <v>0</v>
      </c>
      <c r="H138" s="122">
        <v>0.02</v>
      </c>
      <c r="I138" s="125" t="str">
        <f t="shared" si="8"/>
        <v/>
      </c>
    </row>
    <row r="139" spans="2:9" s="95" customFormat="1">
      <c r="B139" s="212">
        <v>3682</v>
      </c>
      <c r="C139" s="211" t="s">
        <v>586</v>
      </c>
      <c r="D139" s="209"/>
      <c r="E139" s="210">
        <v>1</v>
      </c>
      <c r="F139" s="98">
        <v>3.5500000000000003</v>
      </c>
      <c r="G139" s="214">
        <f>D139*F139</f>
        <v>0</v>
      </c>
      <c r="H139" s="97">
        <v>0.3</v>
      </c>
      <c r="I139" s="125"/>
    </row>
    <row r="140" spans="2:9">
      <c r="B140" s="343" t="s">
        <v>200</v>
      </c>
      <c r="C140" s="343"/>
      <c r="D140" s="117"/>
      <c r="E140" s="182"/>
      <c r="F140" s="183"/>
      <c r="G140" s="184"/>
      <c r="H140" s="175"/>
      <c r="I140" s="185" t="str">
        <f t="shared" si="8"/>
        <v/>
      </c>
    </row>
    <row r="141" spans="2:9">
      <c r="B141" s="129">
        <v>4392</v>
      </c>
      <c r="C141" s="121" t="s">
        <v>495</v>
      </c>
      <c r="D141" s="81"/>
      <c r="E141" s="122">
        <v>144</v>
      </c>
      <c r="F141" s="123">
        <v>13.3</v>
      </c>
      <c r="G141" s="124">
        <f>D141*F141</f>
        <v>0</v>
      </c>
      <c r="H141" s="122">
        <v>0.5</v>
      </c>
      <c r="I141" s="125" t="str">
        <f>IF((IF(H141 = "N/A","",H141*D141))=0,"",(IF(H141 = "N/A","",H141*D141)))</f>
        <v/>
      </c>
    </row>
    <row r="142" spans="2:9">
      <c r="B142" s="151">
        <v>2211</v>
      </c>
      <c r="C142" s="152" t="s">
        <v>201</v>
      </c>
      <c r="D142" s="81"/>
      <c r="E142" s="122">
        <v>144</v>
      </c>
      <c r="F142" s="123">
        <v>16.150000000000002</v>
      </c>
      <c r="G142" s="124">
        <f>D142*F142</f>
        <v>0</v>
      </c>
      <c r="H142" s="122">
        <v>0.5</v>
      </c>
      <c r="I142" s="125" t="str">
        <f>IF((IF(H142 = "N/A","",H142*D142))=0,"",(IF(H142 = "N/A","",H142*D142)))</f>
        <v/>
      </c>
    </row>
    <row r="143" spans="2:9">
      <c r="B143" s="151"/>
      <c r="C143" s="152" t="s">
        <v>496</v>
      </c>
      <c r="D143" s="117"/>
      <c r="E143" s="175"/>
      <c r="F143" s="181"/>
      <c r="G143" s="184"/>
      <c r="H143" s="175"/>
      <c r="I143" s="175"/>
    </row>
    <row r="144" spans="2:9">
      <c r="B144" s="156">
        <v>1999</v>
      </c>
      <c r="C144" s="159" t="s">
        <v>424</v>
      </c>
      <c r="D144" s="81"/>
      <c r="E144" s="122">
        <v>12</v>
      </c>
      <c r="F144" s="123">
        <v>24.05</v>
      </c>
      <c r="G144" s="124">
        <f>D144*F144</f>
        <v>0</v>
      </c>
      <c r="H144" s="122">
        <v>0.6</v>
      </c>
      <c r="I144" s="125" t="str">
        <f>IF((IF(H144 = "N/A","",H144*D144))=0,"",(IF(H144 = "N/A","",H144*D144)))</f>
        <v/>
      </c>
    </row>
    <row r="145" spans="2:9">
      <c r="B145" s="151"/>
      <c r="C145" s="152" t="s">
        <v>202</v>
      </c>
      <c r="D145" s="117"/>
      <c r="E145" s="175"/>
      <c r="F145" s="181"/>
      <c r="G145" s="184"/>
      <c r="H145" s="175"/>
      <c r="I145" s="175"/>
    </row>
    <row r="146" spans="2:9">
      <c r="B146" s="156">
        <v>2735</v>
      </c>
      <c r="C146" s="159" t="s">
        <v>203</v>
      </c>
      <c r="D146" s="81"/>
      <c r="E146" s="122" t="s">
        <v>195</v>
      </c>
      <c r="F146" s="123">
        <v>3.1</v>
      </c>
      <c r="G146" s="124">
        <f>D146*F146</f>
        <v>0</v>
      </c>
      <c r="H146" s="122">
        <v>0.1</v>
      </c>
      <c r="I146" s="125" t="str">
        <f>IF((IF(H146 = "N/A","",H146*D146))=0,"",(IF(H146 = "N/A","",H146*D146)))</f>
        <v/>
      </c>
    </row>
    <row r="147" spans="2:9">
      <c r="B147" s="151"/>
      <c r="C147" s="152" t="s">
        <v>204</v>
      </c>
      <c r="D147" s="117"/>
      <c r="E147" s="175"/>
      <c r="F147" s="181"/>
      <c r="G147" s="184"/>
      <c r="H147" s="175"/>
      <c r="I147" s="175"/>
    </row>
    <row r="148" spans="2:9">
      <c r="B148" s="131">
        <v>2004</v>
      </c>
      <c r="C148" s="154" t="s">
        <v>497</v>
      </c>
      <c r="D148" s="81"/>
      <c r="E148" s="122">
        <v>10</v>
      </c>
      <c r="F148" s="123">
        <v>11.200000000000001</v>
      </c>
      <c r="G148" s="124">
        <f t="shared" ref="G148:G156" si="9">D148*F148</f>
        <v>0</v>
      </c>
      <c r="H148" s="122">
        <v>0.7</v>
      </c>
      <c r="I148" s="125" t="str">
        <f t="shared" ref="I148:I158" si="10">IF((IF(H148 = "N/A","",H148*D148))=0,"",(IF(H148 = "N/A","",H148*D148)))</f>
        <v/>
      </c>
    </row>
    <row r="149" spans="2:9">
      <c r="B149" s="129">
        <v>2173</v>
      </c>
      <c r="C149" s="121" t="s">
        <v>205</v>
      </c>
      <c r="D149" s="81"/>
      <c r="E149" s="122">
        <v>6</v>
      </c>
      <c r="F149" s="123">
        <v>14.600000000000001</v>
      </c>
      <c r="G149" s="124">
        <f t="shared" si="9"/>
        <v>0</v>
      </c>
      <c r="H149" s="122">
        <v>0.6</v>
      </c>
      <c r="I149" s="125" t="str">
        <f t="shared" si="10"/>
        <v/>
      </c>
    </row>
    <row r="150" spans="2:9">
      <c r="B150" s="131" t="s">
        <v>206</v>
      </c>
      <c r="C150" s="127" t="s">
        <v>207</v>
      </c>
      <c r="D150" s="81"/>
      <c r="E150" s="122">
        <v>10</v>
      </c>
      <c r="F150" s="123">
        <v>22.400000000000002</v>
      </c>
      <c r="G150" s="124">
        <f t="shared" si="9"/>
        <v>0</v>
      </c>
      <c r="H150" s="122">
        <v>1.1000000000000001</v>
      </c>
      <c r="I150" s="125" t="str">
        <f t="shared" si="10"/>
        <v/>
      </c>
    </row>
    <row r="151" spans="2:9">
      <c r="B151" s="131">
        <v>3902</v>
      </c>
      <c r="C151" s="127" t="s">
        <v>207</v>
      </c>
      <c r="D151" s="81"/>
      <c r="E151" s="122" t="s">
        <v>195</v>
      </c>
      <c r="F151" s="123">
        <v>2.25</v>
      </c>
      <c r="G151" s="124">
        <f t="shared" si="9"/>
        <v>0</v>
      </c>
      <c r="H151" s="122">
        <v>0.1</v>
      </c>
      <c r="I151" s="125" t="str">
        <f t="shared" si="10"/>
        <v/>
      </c>
    </row>
    <row r="152" spans="2:9">
      <c r="B152" s="129">
        <v>3368</v>
      </c>
      <c r="C152" s="121" t="s">
        <v>383</v>
      </c>
      <c r="D152" s="81"/>
      <c r="E152" s="122">
        <v>1</v>
      </c>
      <c r="F152" s="123">
        <v>23.200000000000003</v>
      </c>
      <c r="G152" s="124">
        <f t="shared" si="9"/>
        <v>0</v>
      </c>
      <c r="H152" s="122">
        <v>9.1</v>
      </c>
      <c r="I152" s="125" t="str">
        <f t="shared" si="10"/>
        <v/>
      </c>
    </row>
    <row r="153" spans="2:9">
      <c r="B153" s="129">
        <v>4469</v>
      </c>
      <c r="C153" s="121" t="s">
        <v>384</v>
      </c>
      <c r="D153" s="81"/>
      <c r="E153" s="122">
        <v>1</v>
      </c>
      <c r="F153" s="123">
        <v>3.3000000000000003</v>
      </c>
      <c r="G153" s="124">
        <f t="shared" si="9"/>
        <v>0</v>
      </c>
      <c r="H153" s="122">
        <v>1.1000000000000001</v>
      </c>
      <c r="I153" s="125" t="str">
        <f t="shared" si="10"/>
        <v/>
      </c>
    </row>
    <row r="154" spans="2:9" s="95" customFormat="1">
      <c r="B154" s="129" t="s">
        <v>500</v>
      </c>
      <c r="C154" s="121" t="s">
        <v>499</v>
      </c>
      <c r="D154" s="81"/>
      <c r="E154" s="122">
        <v>1</v>
      </c>
      <c r="F154" s="123">
        <v>4.2</v>
      </c>
      <c r="G154" s="124">
        <f t="shared" si="9"/>
        <v>0</v>
      </c>
      <c r="H154" s="122">
        <v>0.05</v>
      </c>
      <c r="I154" s="125" t="str">
        <f t="shared" si="10"/>
        <v/>
      </c>
    </row>
    <row r="155" spans="2:9">
      <c r="B155" s="135" t="s">
        <v>498</v>
      </c>
      <c r="C155" s="121" t="s">
        <v>208</v>
      </c>
      <c r="D155" s="81"/>
      <c r="E155" s="122">
        <v>1</v>
      </c>
      <c r="F155" s="123">
        <v>10.700000000000001</v>
      </c>
      <c r="G155" s="124">
        <f t="shared" si="9"/>
        <v>0</v>
      </c>
      <c r="H155" s="122">
        <v>0.2</v>
      </c>
      <c r="I155" s="125" t="str">
        <f t="shared" si="10"/>
        <v/>
      </c>
    </row>
    <row r="156" spans="2:9">
      <c r="B156" s="129">
        <v>2181</v>
      </c>
      <c r="C156" s="121" t="s">
        <v>209</v>
      </c>
      <c r="D156" s="81"/>
      <c r="E156" s="122">
        <v>6</v>
      </c>
      <c r="F156" s="123">
        <v>13.950000000000001</v>
      </c>
      <c r="G156" s="124">
        <f t="shared" si="9"/>
        <v>0</v>
      </c>
      <c r="H156" s="122">
        <v>0.3</v>
      </c>
      <c r="I156" s="125" t="str">
        <f t="shared" si="10"/>
        <v/>
      </c>
    </row>
    <row r="157" spans="2:9">
      <c r="B157" s="343" t="s">
        <v>210</v>
      </c>
      <c r="C157" s="343"/>
      <c r="D157" s="117"/>
      <c r="E157" s="182"/>
      <c r="F157" s="183"/>
      <c r="G157" s="184"/>
      <c r="H157" s="175"/>
      <c r="I157" s="185" t="str">
        <f t="shared" si="10"/>
        <v/>
      </c>
    </row>
    <row r="158" spans="2:9">
      <c r="B158" s="156">
        <v>4202</v>
      </c>
      <c r="C158" s="159" t="s">
        <v>425</v>
      </c>
      <c r="D158" s="81"/>
      <c r="E158" s="122">
        <v>1</v>
      </c>
      <c r="F158" s="123">
        <v>28.200000000000003</v>
      </c>
      <c r="G158" s="124">
        <f>D158*F158</f>
        <v>0</v>
      </c>
      <c r="H158" s="122">
        <v>1.2</v>
      </c>
      <c r="I158" s="125" t="str">
        <f t="shared" si="10"/>
        <v/>
      </c>
    </row>
    <row r="159" spans="2:9">
      <c r="B159" s="157"/>
      <c r="C159" s="164" t="s">
        <v>211</v>
      </c>
      <c r="D159" s="117"/>
      <c r="E159" s="175"/>
      <c r="F159" s="181"/>
      <c r="G159" s="184"/>
      <c r="H159" s="175"/>
      <c r="I159" s="175"/>
    </row>
    <row r="160" spans="2:9">
      <c r="B160" s="151">
        <v>4125</v>
      </c>
      <c r="C160" s="152" t="s">
        <v>212</v>
      </c>
      <c r="D160" s="81"/>
      <c r="E160" s="122">
        <v>1</v>
      </c>
      <c r="F160" s="123">
        <v>36.050000000000004</v>
      </c>
      <c r="G160" s="124">
        <f>D160*F160</f>
        <v>0</v>
      </c>
      <c r="H160" s="122">
        <v>2.4</v>
      </c>
      <c r="I160" s="125" t="str">
        <f>IF((IF(H160 = "N/A","",H160*D160))=0,"",(IF(H160 = "N/A","",H160*D160)))</f>
        <v/>
      </c>
    </row>
    <row r="161" spans="2:9">
      <c r="B161" s="151"/>
      <c r="C161" s="152" t="s">
        <v>213</v>
      </c>
      <c r="D161" s="117"/>
      <c r="E161" s="175"/>
      <c r="F161" s="181"/>
      <c r="G161" s="184"/>
      <c r="H161" s="175"/>
      <c r="I161" s="175"/>
    </row>
    <row r="162" spans="2:9">
      <c r="B162" s="343" t="s">
        <v>214</v>
      </c>
      <c r="C162" s="345"/>
      <c r="D162" s="117"/>
      <c r="E162" s="182"/>
      <c r="F162" s="183"/>
      <c r="G162" s="184"/>
      <c r="H162" s="175"/>
      <c r="I162" s="185" t="str">
        <f t="shared" ref="I162:I167" si="11">IF((IF(H162 = "N/A","",H162*D162))=0,"",(IF(H162 = "N/A","",H162*D162)))</f>
        <v/>
      </c>
    </row>
    <row r="163" spans="2:9">
      <c r="B163" s="129">
        <v>8100</v>
      </c>
      <c r="C163" s="121" t="s">
        <v>215</v>
      </c>
      <c r="D163" s="81"/>
      <c r="E163" s="122">
        <v>20</v>
      </c>
      <c r="F163" s="123">
        <v>14.9</v>
      </c>
      <c r="G163" s="124">
        <f t="shared" ref="G163:G167" si="12">D163*F163</f>
        <v>0</v>
      </c>
      <c r="H163" s="122">
        <v>1</v>
      </c>
      <c r="I163" s="125" t="str">
        <f t="shared" si="11"/>
        <v/>
      </c>
    </row>
    <row r="164" spans="2:9">
      <c r="B164" s="129">
        <v>2020</v>
      </c>
      <c r="C164" s="121" t="s">
        <v>426</v>
      </c>
      <c r="D164" s="81"/>
      <c r="E164" s="122" t="s">
        <v>195</v>
      </c>
      <c r="F164" s="123">
        <v>14.100000000000001</v>
      </c>
      <c r="G164" s="124">
        <f t="shared" si="12"/>
        <v>0</v>
      </c>
      <c r="H164" s="122">
        <v>0.1</v>
      </c>
      <c r="I164" s="125" t="str">
        <f t="shared" si="11"/>
        <v/>
      </c>
    </row>
    <row r="165" spans="2:9" s="95" customFormat="1">
      <c r="B165" s="227" t="s">
        <v>592</v>
      </c>
      <c r="C165" s="96" t="s">
        <v>593</v>
      </c>
      <c r="D165" s="103"/>
      <c r="E165" s="210" t="s">
        <v>195</v>
      </c>
      <c r="F165" s="98">
        <v>15.65</v>
      </c>
      <c r="G165" s="214">
        <f>D165*F165</f>
        <v>0</v>
      </c>
      <c r="H165" s="97">
        <v>0.1</v>
      </c>
      <c r="I165" s="213" t="s">
        <v>588</v>
      </c>
    </row>
    <row r="166" spans="2:9" s="95" customFormat="1">
      <c r="B166" s="228" t="s">
        <v>594</v>
      </c>
      <c r="C166" s="230" t="s">
        <v>595</v>
      </c>
      <c r="D166" s="223"/>
      <c r="E166" s="224">
        <v>10</v>
      </c>
      <c r="F166" s="225">
        <v>6.8000000000000007</v>
      </c>
      <c r="G166" s="237">
        <f>D166*F166</f>
        <v>0</v>
      </c>
      <c r="H166" s="226">
        <v>1</v>
      </c>
      <c r="I166" s="213" t="s">
        <v>588</v>
      </c>
    </row>
    <row r="167" spans="2:9">
      <c r="B167" s="129">
        <v>2291</v>
      </c>
      <c r="C167" s="121" t="s">
        <v>216</v>
      </c>
      <c r="D167" s="81"/>
      <c r="E167" s="122" t="s">
        <v>195</v>
      </c>
      <c r="F167" s="123">
        <v>1.85</v>
      </c>
      <c r="G167" s="124">
        <f t="shared" si="12"/>
        <v>0</v>
      </c>
      <c r="H167" s="122">
        <v>0.03</v>
      </c>
      <c r="I167" s="125" t="str">
        <f t="shared" si="11"/>
        <v/>
      </c>
    </row>
    <row r="168" spans="2:9">
      <c r="B168" s="129">
        <v>4000</v>
      </c>
      <c r="C168" s="121" t="s">
        <v>385</v>
      </c>
      <c r="D168" s="81"/>
      <c r="E168" s="122">
        <v>32</v>
      </c>
      <c r="F168" s="123">
        <v>14.100000000000001</v>
      </c>
      <c r="G168" s="124">
        <f>D168*F168</f>
        <v>0</v>
      </c>
      <c r="H168" s="122">
        <v>0.02</v>
      </c>
      <c r="I168" s="125" t="str">
        <f>IF((IF(H168 = "N/A","",H168*D168))=0,"",(IF(H168 = "N/A","",H168*D168)))</f>
        <v/>
      </c>
    </row>
    <row r="169" spans="2:9" ht="27">
      <c r="B169" s="131">
        <v>3346</v>
      </c>
      <c r="C169" s="229" t="s">
        <v>477</v>
      </c>
      <c r="D169" s="81"/>
      <c r="E169" s="122">
        <v>10</v>
      </c>
      <c r="F169" s="123">
        <v>13.05</v>
      </c>
      <c r="G169" s="124">
        <f>D169*F169</f>
        <v>0</v>
      </c>
      <c r="H169" s="122">
        <v>0.8</v>
      </c>
      <c r="I169" s="125" t="str">
        <f>IF((IF(H169 = "N/A","",H169*D169))=0,"",(IF(H169 = "N/A","",H169*D169)))</f>
        <v/>
      </c>
    </row>
    <row r="170" spans="2:9" s="95" customFormat="1">
      <c r="B170" s="227">
        <v>3207</v>
      </c>
      <c r="C170" s="96" t="s">
        <v>591</v>
      </c>
      <c r="D170" s="209"/>
      <c r="E170" s="210">
        <v>12</v>
      </c>
      <c r="F170" s="98">
        <v>20.350000000000001</v>
      </c>
      <c r="G170" s="214">
        <f t="shared" ref="G170" si="13">D170*F170</f>
        <v>0</v>
      </c>
      <c r="H170" s="97">
        <v>0.8</v>
      </c>
      <c r="I170" s="213" t="s">
        <v>588</v>
      </c>
    </row>
    <row r="171" spans="2:9">
      <c r="B171" s="136" t="s">
        <v>217</v>
      </c>
      <c r="C171" s="121"/>
      <c r="D171" s="117"/>
      <c r="E171" s="175"/>
      <c r="F171" s="181"/>
      <c r="G171" s="174"/>
      <c r="H171" s="175"/>
      <c r="I171" s="175"/>
    </row>
    <row r="172" spans="2:9" s="95" customFormat="1">
      <c r="B172" s="163">
        <v>9000</v>
      </c>
      <c r="C172" s="127" t="s">
        <v>494</v>
      </c>
      <c r="D172" s="162"/>
      <c r="E172" s="128">
        <v>30</v>
      </c>
      <c r="F172" s="234">
        <v>7.8500000000000005</v>
      </c>
      <c r="G172" s="234">
        <f>D172*F172</f>
        <v>0</v>
      </c>
      <c r="H172" s="128">
        <v>0.3</v>
      </c>
      <c r="I172" s="122"/>
    </row>
    <row r="173" spans="2:9">
      <c r="B173" s="131">
        <v>9001</v>
      </c>
      <c r="C173" s="127" t="s">
        <v>218</v>
      </c>
      <c r="D173" s="81"/>
      <c r="E173" s="128">
        <v>10</v>
      </c>
      <c r="F173" s="234">
        <v>6.25</v>
      </c>
      <c r="G173" s="124">
        <f t="shared" ref="G173:G177" si="14">D173*F173</f>
        <v>0</v>
      </c>
      <c r="H173" s="128">
        <v>0.1</v>
      </c>
      <c r="I173" s="125" t="str">
        <f t="shared" ref="I173:I184" si="15">IF((IF(H173 = "N/A","",H173*D173))=0,"",(IF(H173 = "N/A","",H173*D173)))</f>
        <v/>
      </c>
    </row>
    <row r="174" spans="2:9">
      <c r="B174" s="131">
        <v>4491</v>
      </c>
      <c r="C174" s="127" t="s">
        <v>427</v>
      </c>
      <c r="D174" s="81"/>
      <c r="E174" s="128">
        <v>10</v>
      </c>
      <c r="F174" s="234">
        <v>3.6500000000000004</v>
      </c>
      <c r="G174" s="124">
        <f t="shared" si="14"/>
        <v>0</v>
      </c>
      <c r="H174" s="128">
        <v>0.4</v>
      </c>
      <c r="I174" s="125" t="str">
        <f t="shared" si="15"/>
        <v/>
      </c>
    </row>
    <row r="175" spans="2:9">
      <c r="B175" s="131">
        <v>8999</v>
      </c>
      <c r="C175" s="127" t="s">
        <v>428</v>
      </c>
      <c r="D175" s="81"/>
      <c r="E175" s="128">
        <v>10</v>
      </c>
      <c r="F175" s="234">
        <v>6.8000000000000007</v>
      </c>
      <c r="G175" s="124">
        <f t="shared" si="14"/>
        <v>0</v>
      </c>
      <c r="H175" s="128">
        <v>0.2</v>
      </c>
      <c r="I175" s="125" t="str">
        <f t="shared" si="15"/>
        <v/>
      </c>
    </row>
    <row r="176" spans="2:9">
      <c r="B176" s="131">
        <v>4575</v>
      </c>
      <c r="C176" s="127" t="s">
        <v>221</v>
      </c>
      <c r="D176" s="81"/>
      <c r="E176" s="128">
        <v>100</v>
      </c>
      <c r="F176" s="234">
        <v>1.1000000000000001</v>
      </c>
      <c r="G176" s="124">
        <f t="shared" si="14"/>
        <v>0</v>
      </c>
      <c r="H176" s="128">
        <v>0.3</v>
      </c>
      <c r="I176" s="125" t="str">
        <f t="shared" si="15"/>
        <v/>
      </c>
    </row>
    <row r="177" spans="2:9" s="95" customFormat="1">
      <c r="B177" s="212" t="s">
        <v>600</v>
      </c>
      <c r="C177" s="231" t="s">
        <v>601</v>
      </c>
      <c r="D177" s="232"/>
      <c r="E177" s="217">
        <v>12</v>
      </c>
      <c r="F177" s="218">
        <v>6.8000000000000007</v>
      </c>
      <c r="G177" s="221">
        <f t="shared" si="14"/>
        <v>0</v>
      </c>
      <c r="H177" s="219">
        <v>0.3</v>
      </c>
      <c r="I177" s="233" t="s">
        <v>588</v>
      </c>
    </row>
    <row r="178" spans="2:9" s="95" customFormat="1">
      <c r="B178" s="227" t="s">
        <v>596</v>
      </c>
      <c r="C178" s="100" t="s">
        <v>597</v>
      </c>
      <c r="D178" s="209"/>
      <c r="E178" s="210" t="s">
        <v>195</v>
      </c>
      <c r="F178" s="98">
        <v>0.2</v>
      </c>
      <c r="G178" s="214">
        <f t="shared" ref="G178:G179" si="16">D178*F178</f>
        <v>0</v>
      </c>
      <c r="H178" s="97">
        <v>1E-3</v>
      </c>
      <c r="I178" s="213" t="s">
        <v>588</v>
      </c>
    </row>
    <row r="179" spans="2:9" s="95" customFormat="1">
      <c r="B179" s="227" t="s">
        <v>598</v>
      </c>
      <c r="C179" s="100" t="s">
        <v>599</v>
      </c>
      <c r="D179" s="209"/>
      <c r="E179" s="210">
        <v>20</v>
      </c>
      <c r="F179" s="98">
        <v>3.5500000000000003</v>
      </c>
      <c r="G179" s="214">
        <f t="shared" si="16"/>
        <v>0</v>
      </c>
      <c r="H179" s="97">
        <v>1</v>
      </c>
      <c r="I179" s="213" t="s">
        <v>588</v>
      </c>
    </row>
    <row r="180" spans="2:9">
      <c r="B180" s="134" t="s">
        <v>222</v>
      </c>
      <c r="C180" s="127"/>
      <c r="D180" s="117"/>
      <c r="E180" s="175"/>
      <c r="F180" s="181"/>
      <c r="G180" s="195"/>
      <c r="H180" s="175"/>
      <c r="I180" s="196"/>
    </row>
    <row r="181" spans="2:9">
      <c r="B181" s="343" t="s">
        <v>223</v>
      </c>
      <c r="C181" s="343"/>
      <c r="D181" s="117"/>
      <c r="E181" s="182"/>
      <c r="F181" s="183"/>
      <c r="G181" s="184"/>
      <c r="H181" s="175"/>
      <c r="I181" s="185" t="str">
        <f t="shared" si="15"/>
        <v/>
      </c>
    </row>
    <row r="182" spans="2:9">
      <c r="B182" s="129" t="s">
        <v>224</v>
      </c>
      <c r="C182" s="121" t="s">
        <v>225</v>
      </c>
      <c r="D182" s="81"/>
      <c r="E182" s="122">
        <v>1</v>
      </c>
      <c r="F182" s="123">
        <v>3.0500000000000003</v>
      </c>
      <c r="G182" s="124">
        <f>D182*F182</f>
        <v>0</v>
      </c>
      <c r="H182" s="122">
        <v>1</v>
      </c>
      <c r="I182" s="125" t="str">
        <f t="shared" si="15"/>
        <v/>
      </c>
    </row>
    <row r="183" spans="2:9">
      <c r="B183" s="129">
        <v>1947</v>
      </c>
      <c r="C183" s="121" t="s">
        <v>375</v>
      </c>
      <c r="D183" s="81"/>
      <c r="E183" s="122">
        <v>1</v>
      </c>
      <c r="F183" s="123">
        <v>10.950000000000001</v>
      </c>
      <c r="G183" s="124">
        <f>D183*F183</f>
        <v>0</v>
      </c>
      <c r="H183" s="122">
        <v>1.2</v>
      </c>
      <c r="I183" s="125" t="str">
        <f t="shared" si="15"/>
        <v/>
      </c>
    </row>
    <row r="184" spans="2:9">
      <c r="B184" s="149">
        <v>4055</v>
      </c>
      <c r="C184" s="150" t="s">
        <v>226</v>
      </c>
      <c r="D184" s="81"/>
      <c r="E184" s="122">
        <v>100</v>
      </c>
      <c r="F184" s="123">
        <v>23.3</v>
      </c>
      <c r="G184" s="124">
        <f>D184*F184</f>
        <v>0</v>
      </c>
      <c r="H184" s="122">
        <v>5</v>
      </c>
      <c r="I184" s="125" t="str">
        <f t="shared" si="15"/>
        <v/>
      </c>
    </row>
    <row r="185" spans="2:9">
      <c r="B185" s="151"/>
      <c r="C185" s="165" t="s">
        <v>227</v>
      </c>
      <c r="D185" s="117"/>
      <c r="E185" s="175"/>
      <c r="F185" s="181"/>
      <c r="G185" s="184"/>
      <c r="H185" s="175"/>
      <c r="I185" s="175"/>
    </row>
    <row r="186" spans="2:9">
      <c r="B186" s="343" t="s">
        <v>228</v>
      </c>
      <c r="C186" s="345"/>
      <c r="D186" s="117"/>
      <c r="E186" s="182"/>
      <c r="F186" s="183"/>
      <c r="G186" s="184"/>
      <c r="H186" s="175"/>
      <c r="I186" s="185" t="str">
        <f t="shared" ref="I186:I193" si="17">IF((IF(H186 = "N/A","",H186*D186))=0,"",(IF(H186 = "N/A","",H186*D186)))</f>
        <v/>
      </c>
    </row>
    <row r="187" spans="2:9">
      <c r="B187" s="129">
        <v>3314</v>
      </c>
      <c r="C187" s="121" t="s">
        <v>429</v>
      </c>
      <c r="D187" s="81"/>
      <c r="E187" s="122">
        <v>1</v>
      </c>
      <c r="F187" s="123">
        <v>1.9000000000000001</v>
      </c>
      <c r="G187" s="124">
        <f>D187*F187</f>
        <v>0</v>
      </c>
      <c r="H187" s="122">
        <v>0.3</v>
      </c>
      <c r="I187" s="125" t="str">
        <f t="shared" si="17"/>
        <v/>
      </c>
    </row>
    <row r="188" spans="2:9">
      <c r="B188" s="129">
        <v>3239</v>
      </c>
      <c r="C188" s="121" t="s">
        <v>386</v>
      </c>
      <c r="D188" s="81"/>
      <c r="E188" s="122">
        <v>1</v>
      </c>
      <c r="F188" s="123">
        <v>4.6500000000000004</v>
      </c>
      <c r="G188" s="124">
        <f>D188*F188</f>
        <v>0</v>
      </c>
      <c r="H188" s="122">
        <v>1.3</v>
      </c>
      <c r="I188" s="125" t="str">
        <f t="shared" si="17"/>
        <v/>
      </c>
    </row>
    <row r="189" spans="2:9">
      <c r="B189" s="129">
        <v>3931</v>
      </c>
      <c r="C189" s="121" t="s">
        <v>501</v>
      </c>
      <c r="D189" s="81"/>
      <c r="E189" s="122">
        <v>1</v>
      </c>
      <c r="F189" s="123">
        <v>5.5</v>
      </c>
      <c r="G189" s="124">
        <f>D189*F189</f>
        <v>0</v>
      </c>
      <c r="H189" s="122">
        <v>0.3</v>
      </c>
      <c r="I189" s="125" t="str">
        <f t="shared" si="17"/>
        <v/>
      </c>
    </row>
    <row r="190" spans="2:9">
      <c r="B190" s="343" t="s">
        <v>229</v>
      </c>
      <c r="C190" s="343"/>
      <c r="D190" s="117"/>
      <c r="E190" s="182"/>
      <c r="F190" s="183"/>
      <c r="G190" s="184"/>
      <c r="H190" s="175"/>
      <c r="I190" s="185" t="str">
        <f t="shared" si="17"/>
        <v/>
      </c>
    </row>
    <row r="191" spans="2:9">
      <c r="B191" s="131">
        <v>1281</v>
      </c>
      <c r="C191" s="127" t="s">
        <v>230</v>
      </c>
      <c r="D191" s="81"/>
      <c r="E191" s="122">
        <v>100</v>
      </c>
      <c r="F191" s="123">
        <v>6.25</v>
      </c>
      <c r="G191" s="124">
        <f>D191*F191</f>
        <v>0</v>
      </c>
      <c r="H191" s="122">
        <v>0.2</v>
      </c>
      <c r="I191" s="125" t="str">
        <f t="shared" si="17"/>
        <v/>
      </c>
    </row>
    <row r="192" spans="2:9">
      <c r="B192" s="129" t="s">
        <v>231</v>
      </c>
      <c r="C192" s="158" t="s">
        <v>232</v>
      </c>
      <c r="D192" s="81"/>
      <c r="E192" s="122" t="s">
        <v>195</v>
      </c>
      <c r="F192" s="123">
        <v>10.9</v>
      </c>
      <c r="G192" s="124">
        <f>D192*F192</f>
        <v>0</v>
      </c>
      <c r="H192" s="122">
        <v>0.2</v>
      </c>
      <c r="I192" s="125" t="str">
        <f t="shared" si="17"/>
        <v/>
      </c>
    </row>
    <row r="193" spans="2:9">
      <c r="B193" s="167" t="s">
        <v>233</v>
      </c>
      <c r="C193" s="165" t="s">
        <v>234</v>
      </c>
      <c r="D193" s="81"/>
      <c r="E193" s="122">
        <v>40</v>
      </c>
      <c r="F193" s="123">
        <v>43.900000000000006</v>
      </c>
      <c r="G193" s="124">
        <f>D193*F193</f>
        <v>0</v>
      </c>
      <c r="H193" s="122">
        <v>6.6</v>
      </c>
      <c r="I193" s="125" t="str">
        <f t="shared" si="17"/>
        <v/>
      </c>
    </row>
    <row r="194" spans="2:9">
      <c r="B194" s="157"/>
      <c r="C194" s="160" t="s">
        <v>502</v>
      </c>
      <c r="D194" s="166"/>
      <c r="E194" s="175"/>
      <c r="F194" s="181"/>
      <c r="G194" s="184"/>
      <c r="H194" s="175"/>
      <c r="I194" s="175"/>
    </row>
    <row r="195" spans="2:9">
      <c r="B195" s="168" t="s">
        <v>236</v>
      </c>
      <c r="C195" s="150" t="s">
        <v>237</v>
      </c>
      <c r="D195" s="81"/>
      <c r="E195" s="122">
        <v>10</v>
      </c>
      <c r="F195" s="123">
        <v>20.400000000000002</v>
      </c>
      <c r="G195" s="124">
        <f>D195*F195</f>
        <v>0</v>
      </c>
      <c r="H195" s="122">
        <v>3.4</v>
      </c>
      <c r="I195" s="125" t="str">
        <f>IF((IF(H195 = "N/A","",H195*D195))=0,"",(IF(H195 = "N/A","",H195*D195)))</f>
        <v/>
      </c>
    </row>
    <row r="196" spans="2:9">
      <c r="B196" s="169"/>
      <c r="C196" s="165" t="s">
        <v>387</v>
      </c>
      <c r="D196" s="117"/>
      <c r="E196" s="175"/>
      <c r="F196" s="181"/>
      <c r="G196" s="184"/>
      <c r="H196" s="175"/>
      <c r="I196" s="193"/>
    </row>
    <row r="197" spans="2:9">
      <c r="B197" s="129" t="s">
        <v>238</v>
      </c>
      <c r="C197" s="158" t="s">
        <v>388</v>
      </c>
      <c r="D197" s="81"/>
      <c r="E197" s="122">
        <v>12</v>
      </c>
      <c r="F197" s="123">
        <v>28.200000000000003</v>
      </c>
      <c r="G197" s="124">
        <f t="shared" ref="G197:G202" si="18">D197*F197</f>
        <v>0</v>
      </c>
      <c r="H197" s="122">
        <v>2.2999999999999998</v>
      </c>
      <c r="I197" s="125" t="str">
        <f t="shared" ref="I197:I202" si="19">IF((IF(H197 = "N/A","",H197*D197))=0,"",(IF(H197 = "N/A","",H197*D197)))</f>
        <v/>
      </c>
    </row>
    <row r="198" spans="2:9">
      <c r="B198" s="129" t="s">
        <v>239</v>
      </c>
      <c r="C198" s="121" t="s">
        <v>240</v>
      </c>
      <c r="D198" s="81"/>
      <c r="E198" s="122">
        <v>12</v>
      </c>
      <c r="F198" s="123">
        <v>26.150000000000002</v>
      </c>
      <c r="G198" s="124">
        <f t="shared" si="18"/>
        <v>0</v>
      </c>
      <c r="H198" s="122">
        <v>1.9</v>
      </c>
      <c r="I198" s="125" t="str">
        <f t="shared" si="19"/>
        <v/>
      </c>
    </row>
    <row r="199" spans="2:9">
      <c r="B199" s="129" t="s">
        <v>241</v>
      </c>
      <c r="C199" s="121" t="s">
        <v>242</v>
      </c>
      <c r="D199" s="81"/>
      <c r="E199" s="122">
        <v>6</v>
      </c>
      <c r="F199" s="123">
        <v>10.65</v>
      </c>
      <c r="G199" s="124">
        <f t="shared" si="18"/>
        <v>0</v>
      </c>
      <c r="H199" s="122">
        <v>0.7</v>
      </c>
      <c r="I199" s="125" t="str">
        <f t="shared" si="19"/>
        <v/>
      </c>
    </row>
    <row r="200" spans="2:9">
      <c r="B200" s="130" t="s">
        <v>243</v>
      </c>
      <c r="C200" s="127" t="s">
        <v>244</v>
      </c>
      <c r="D200" s="81"/>
      <c r="E200" s="122">
        <v>10</v>
      </c>
      <c r="F200" s="123">
        <v>29.35</v>
      </c>
      <c r="G200" s="124">
        <f t="shared" si="18"/>
        <v>0</v>
      </c>
      <c r="H200" s="122">
        <v>1.6</v>
      </c>
      <c r="I200" s="125" t="str">
        <f t="shared" si="19"/>
        <v/>
      </c>
    </row>
    <row r="201" spans="2:9">
      <c r="B201" s="131">
        <v>4445</v>
      </c>
      <c r="C201" s="127" t="s">
        <v>245</v>
      </c>
      <c r="D201" s="81"/>
      <c r="E201" s="122">
        <v>1</v>
      </c>
      <c r="F201" s="123">
        <v>1.6500000000000001</v>
      </c>
      <c r="G201" s="124">
        <f t="shared" si="18"/>
        <v>0</v>
      </c>
      <c r="H201" s="122">
        <v>0.2</v>
      </c>
      <c r="I201" s="125" t="str">
        <f t="shared" si="19"/>
        <v/>
      </c>
    </row>
    <row r="202" spans="2:9">
      <c r="B202" s="149">
        <v>4432</v>
      </c>
      <c r="C202" s="150" t="s">
        <v>246</v>
      </c>
      <c r="D202" s="81"/>
      <c r="E202" s="122">
        <v>12</v>
      </c>
      <c r="F202" s="123">
        <v>22.6</v>
      </c>
      <c r="G202" s="124">
        <f t="shared" si="18"/>
        <v>0</v>
      </c>
      <c r="H202" s="122">
        <v>4</v>
      </c>
      <c r="I202" s="125" t="str">
        <f t="shared" si="19"/>
        <v/>
      </c>
    </row>
    <row r="203" spans="2:9">
      <c r="B203" s="169"/>
      <c r="C203" s="165" t="s">
        <v>247</v>
      </c>
      <c r="D203" s="117"/>
      <c r="E203" s="175"/>
      <c r="F203" s="181"/>
      <c r="G203" s="184"/>
      <c r="H203" s="175"/>
      <c r="I203" s="175"/>
    </row>
    <row r="204" spans="2:9">
      <c r="B204" s="343" t="s">
        <v>248</v>
      </c>
      <c r="C204" s="345"/>
      <c r="D204" s="117"/>
      <c r="E204" s="182"/>
      <c r="F204" s="183"/>
      <c r="G204" s="184"/>
      <c r="H204" s="175"/>
      <c r="I204" s="185" t="str">
        <f>IF((IF(H204 = "N/A","",H204*D204))=0,"",(IF(H204 = "N/A","",H204*D204)))</f>
        <v/>
      </c>
    </row>
    <row r="205" spans="2:9">
      <c r="B205" s="129">
        <v>3807</v>
      </c>
      <c r="C205" s="121" t="s">
        <v>389</v>
      </c>
      <c r="D205" s="81"/>
      <c r="E205" s="122">
        <v>1</v>
      </c>
      <c r="F205" s="123">
        <v>4.3500000000000005</v>
      </c>
      <c r="G205" s="124">
        <f>D205*F205</f>
        <v>0</v>
      </c>
      <c r="H205" s="122">
        <v>1.3</v>
      </c>
      <c r="I205" s="125" t="str">
        <f>IF((IF(H205 = "N/A","",H205*D205))=0,"",(IF(H205 = "N/A","",H205*D205)))</f>
        <v/>
      </c>
    </row>
    <row r="206" spans="2:9">
      <c r="B206" s="129">
        <v>1673</v>
      </c>
      <c r="C206" s="158" t="s">
        <v>390</v>
      </c>
      <c r="D206" s="81"/>
      <c r="E206" s="122">
        <v>1</v>
      </c>
      <c r="F206" s="123">
        <v>1.55</v>
      </c>
      <c r="G206" s="124">
        <f>D206*F206</f>
        <v>0</v>
      </c>
      <c r="H206" s="122">
        <v>0.4</v>
      </c>
      <c r="I206" s="125" t="str">
        <f>IF((IF(H206 = "N/A","",H206*D206))=0,"",(IF(H206 = "N/A","",H206*D206)))</f>
        <v/>
      </c>
    </row>
    <row r="207" spans="2:9">
      <c r="B207" s="151">
        <v>1117</v>
      </c>
      <c r="C207" s="152" t="s">
        <v>249</v>
      </c>
      <c r="D207" s="81"/>
      <c r="E207" s="122">
        <v>12</v>
      </c>
      <c r="F207" s="123">
        <v>28.05</v>
      </c>
      <c r="G207" s="124">
        <f>D207*F207</f>
        <v>0</v>
      </c>
      <c r="H207" s="122">
        <v>4.7</v>
      </c>
      <c r="I207" s="125" t="str">
        <f>IF((IF(H207 = "N/A","",H207*D207))=0,"",(IF(H207 = "N/A","",H207*D207)))</f>
        <v/>
      </c>
    </row>
    <row r="208" spans="2:9">
      <c r="B208" s="151"/>
      <c r="C208" s="152" t="s">
        <v>250</v>
      </c>
      <c r="D208" s="166"/>
      <c r="E208" s="175"/>
      <c r="F208" s="181"/>
      <c r="G208" s="184"/>
      <c r="H208" s="175"/>
      <c r="I208" s="175"/>
    </row>
    <row r="209" spans="2:9">
      <c r="B209" s="129">
        <v>3434</v>
      </c>
      <c r="C209" s="158" t="s">
        <v>391</v>
      </c>
      <c r="D209" s="81"/>
      <c r="E209" s="122">
        <v>1</v>
      </c>
      <c r="F209" s="123">
        <v>4.3</v>
      </c>
      <c r="G209" s="124">
        <f>D209*F209</f>
        <v>0</v>
      </c>
      <c r="H209" s="122">
        <v>1.5</v>
      </c>
      <c r="I209" s="125" t="str">
        <f t="shared" ref="I209:I217" si="20">IF((IF(H209 = "N/A","",H209*D209))=0,"",(IF(H209 = "N/A","",H209*D209)))</f>
        <v/>
      </c>
    </row>
    <row r="210" spans="2:9">
      <c r="B210" s="129">
        <v>2773</v>
      </c>
      <c r="C210" s="121" t="s">
        <v>392</v>
      </c>
      <c r="D210" s="81"/>
      <c r="E210" s="122" t="s">
        <v>195</v>
      </c>
      <c r="F210" s="123">
        <v>1.6500000000000001</v>
      </c>
      <c r="G210" s="124">
        <f>D210*F210</f>
        <v>0</v>
      </c>
      <c r="H210" s="122">
        <v>0.5</v>
      </c>
      <c r="I210" s="125" t="str">
        <f t="shared" si="20"/>
        <v/>
      </c>
    </row>
    <row r="211" spans="2:9">
      <c r="B211" s="129">
        <v>3187</v>
      </c>
      <c r="C211" s="121" t="s">
        <v>393</v>
      </c>
      <c r="D211" s="81"/>
      <c r="E211" s="122">
        <v>1</v>
      </c>
      <c r="F211" s="123">
        <v>6.1000000000000005</v>
      </c>
      <c r="G211" s="124">
        <f>D211*F211</f>
        <v>0</v>
      </c>
      <c r="H211" s="122">
        <v>0.3</v>
      </c>
      <c r="I211" s="125" t="str">
        <f t="shared" si="20"/>
        <v/>
      </c>
    </row>
    <row r="212" spans="2:9">
      <c r="B212" s="343" t="s">
        <v>251</v>
      </c>
      <c r="C212" s="343"/>
      <c r="D212" s="117"/>
      <c r="E212" s="182"/>
      <c r="F212" s="183"/>
      <c r="G212" s="184"/>
      <c r="H212" s="175"/>
      <c r="I212" s="185" t="str">
        <f t="shared" si="20"/>
        <v/>
      </c>
    </row>
    <row r="213" spans="2:9">
      <c r="B213" s="129">
        <v>4516</v>
      </c>
      <c r="C213" s="121" t="s">
        <v>394</v>
      </c>
      <c r="D213" s="81"/>
      <c r="E213" s="122">
        <v>1</v>
      </c>
      <c r="F213" s="123">
        <v>1.4500000000000002</v>
      </c>
      <c r="G213" s="124">
        <f>D213*F213</f>
        <v>0</v>
      </c>
      <c r="H213" s="122">
        <v>0.05</v>
      </c>
      <c r="I213" s="125" t="str">
        <f t="shared" si="20"/>
        <v/>
      </c>
    </row>
    <row r="214" spans="2:9">
      <c r="B214" s="129">
        <v>4454</v>
      </c>
      <c r="C214" s="121" t="s">
        <v>395</v>
      </c>
      <c r="D214" s="81"/>
      <c r="E214" s="122">
        <v>1</v>
      </c>
      <c r="F214" s="123">
        <v>1.4500000000000002</v>
      </c>
      <c r="G214" s="124">
        <f>D214*F214</f>
        <v>0</v>
      </c>
      <c r="H214" s="122">
        <v>0.2</v>
      </c>
      <c r="I214" s="125" t="str">
        <f t="shared" si="20"/>
        <v/>
      </c>
    </row>
    <row r="215" spans="2:9">
      <c r="B215" s="343" t="s">
        <v>252</v>
      </c>
      <c r="C215" s="343"/>
      <c r="D215" s="117"/>
      <c r="E215" s="182"/>
      <c r="F215" s="183"/>
      <c r="G215" s="184"/>
      <c r="H215" s="175"/>
      <c r="I215" s="185" t="str">
        <f t="shared" si="20"/>
        <v/>
      </c>
    </row>
    <row r="216" spans="2:9">
      <c r="B216" s="129">
        <v>3082</v>
      </c>
      <c r="C216" s="121" t="s">
        <v>253</v>
      </c>
      <c r="D216" s="81"/>
      <c r="E216" s="122">
        <v>1</v>
      </c>
      <c r="F216" s="123">
        <v>3.75</v>
      </c>
      <c r="G216" s="124">
        <f>D216*F216</f>
        <v>0</v>
      </c>
      <c r="H216" s="122">
        <v>1.3</v>
      </c>
      <c r="I216" s="125" t="str">
        <f t="shared" si="20"/>
        <v/>
      </c>
    </row>
    <row r="217" spans="2:9">
      <c r="B217" s="156">
        <v>3968</v>
      </c>
      <c r="C217" s="159" t="s">
        <v>458</v>
      </c>
      <c r="D217" s="81"/>
      <c r="E217" s="122">
        <v>6</v>
      </c>
      <c r="F217" s="123">
        <v>26.450000000000003</v>
      </c>
      <c r="G217" s="124">
        <f>D217*F217</f>
        <v>0</v>
      </c>
      <c r="H217" s="122">
        <v>1.3</v>
      </c>
      <c r="I217" s="125" t="str">
        <f t="shared" si="20"/>
        <v/>
      </c>
    </row>
    <row r="218" spans="2:9">
      <c r="B218" s="151"/>
      <c r="C218" s="152" t="s">
        <v>191</v>
      </c>
      <c r="D218" s="117"/>
      <c r="E218" s="175"/>
      <c r="F218" s="181"/>
      <c r="G218" s="184"/>
      <c r="H218" s="175"/>
      <c r="I218" s="175"/>
    </row>
    <row r="219" spans="2:9">
      <c r="B219" s="151"/>
      <c r="C219" s="152" t="s">
        <v>254</v>
      </c>
      <c r="D219" s="117"/>
      <c r="E219" s="175"/>
      <c r="F219" s="181"/>
      <c r="G219" s="184"/>
      <c r="H219" s="175"/>
      <c r="I219" s="175"/>
    </row>
    <row r="220" spans="2:9">
      <c r="B220" s="134" t="s">
        <v>255</v>
      </c>
      <c r="C220" s="153"/>
      <c r="D220" s="117"/>
      <c r="E220" s="182"/>
      <c r="F220" s="183"/>
      <c r="G220" s="184"/>
      <c r="H220" s="175"/>
      <c r="I220" s="185" t="str">
        <f t="shared" ref="I220:I248" si="21">IF((IF(H220 = "N/A","",H220*D220))=0,"",(IF(H220 = "N/A","",H220*D220)))</f>
        <v/>
      </c>
    </row>
    <row r="221" spans="2:9">
      <c r="B221" s="343" t="s">
        <v>256</v>
      </c>
      <c r="C221" s="343"/>
      <c r="D221" s="117"/>
      <c r="E221" s="182"/>
      <c r="F221" s="183"/>
      <c r="G221" s="184"/>
      <c r="H221" s="175"/>
      <c r="I221" s="185" t="str">
        <f t="shared" si="21"/>
        <v/>
      </c>
    </row>
    <row r="222" spans="2:9">
      <c r="B222" s="131">
        <v>3814</v>
      </c>
      <c r="C222" s="127" t="s">
        <v>430</v>
      </c>
      <c r="D222" s="162"/>
      <c r="E222" s="122">
        <v>10</v>
      </c>
      <c r="F222" s="123">
        <v>20.100000000000001</v>
      </c>
      <c r="G222" s="124">
        <f t="shared" ref="G222:G226" si="22">D222*F222</f>
        <v>0</v>
      </c>
      <c r="H222" s="122">
        <v>0.1</v>
      </c>
      <c r="I222" s="125" t="str">
        <f t="shared" si="21"/>
        <v/>
      </c>
    </row>
    <row r="223" spans="2:9">
      <c r="B223" s="129" t="s">
        <v>505</v>
      </c>
      <c r="C223" s="121" t="s">
        <v>549</v>
      </c>
      <c r="D223" s="81"/>
      <c r="E223" s="122">
        <v>1</v>
      </c>
      <c r="F223" s="123">
        <v>4.95</v>
      </c>
      <c r="G223" s="124">
        <f t="shared" si="22"/>
        <v>0</v>
      </c>
      <c r="H223" s="122">
        <v>0.2</v>
      </c>
      <c r="I223" s="125" t="str">
        <f t="shared" si="21"/>
        <v/>
      </c>
    </row>
    <row r="224" spans="2:9">
      <c r="B224" s="129">
        <v>5104</v>
      </c>
      <c r="C224" s="121" t="s">
        <v>550</v>
      </c>
      <c r="D224" s="81"/>
      <c r="E224" s="122">
        <v>1</v>
      </c>
      <c r="F224" s="123">
        <v>8.4500000000000011</v>
      </c>
      <c r="G224" s="124">
        <f t="shared" si="22"/>
        <v>0</v>
      </c>
      <c r="H224" s="122">
        <v>0.1</v>
      </c>
      <c r="I224" s="125" t="str">
        <f t="shared" si="21"/>
        <v/>
      </c>
    </row>
    <row r="225" spans="2:9">
      <c r="B225" s="129">
        <v>3640</v>
      </c>
      <c r="C225" s="121" t="s">
        <v>551</v>
      </c>
      <c r="D225" s="81"/>
      <c r="E225" s="122" t="s">
        <v>195</v>
      </c>
      <c r="F225" s="123">
        <v>3.5500000000000003</v>
      </c>
      <c r="G225" s="124">
        <f t="shared" si="22"/>
        <v>0</v>
      </c>
      <c r="H225" s="122">
        <v>0.02</v>
      </c>
      <c r="I225" s="125" t="str">
        <f t="shared" si="21"/>
        <v/>
      </c>
    </row>
    <row r="226" spans="2:9">
      <c r="B226" s="129">
        <v>3599</v>
      </c>
      <c r="C226" s="121" t="s">
        <v>552</v>
      </c>
      <c r="D226" s="81"/>
      <c r="E226" s="122" t="s">
        <v>195</v>
      </c>
      <c r="F226" s="123">
        <v>4.6500000000000004</v>
      </c>
      <c r="G226" s="124">
        <f t="shared" si="22"/>
        <v>0</v>
      </c>
      <c r="H226" s="122">
        <v>0.2</v>
      </c>
      <c r="I226" s="125" t="str">
        <f t="shared" si="21"/>
        <v/>
      </c>
    </row>
    <row r="227" spans="2:9">
      <c r="B227" s="343" t="s">
        <v>257</v>
      </c>
      <c r="C227" s="343"/>
      <c r="D227" s="117"/>
      <c r="E227" s="182"/>
      <c r="F227" s="183"/>
      <c r="G227" s="184"/>
      <c r="H227" s="175"/>
      <c r="I227" s="185" t="str">
        <f t="shared" si="21"/>
        <v/>
      </c>
    </row>
    <row r="228" spans="2:9">
      <c r="B228" s="129">
        <v>3891</v>
      </c>
      <c r="C228" s="121" t="s">
        <v>444</v>
      </c>
      <c r="D228" s="81"/>
      <c r="E228" s="122">
        <v>50</v>
      </c>
      <c r="F228" s="123">
        <v>71.600000000000009</v>
      </c>
      <c r="G228" s="124">
        <f>D228*F228</f>
        <v>0</v>
      </c>
      <c r="H228" s="122">
        <v>0.8</v>
      </c>
      <c r="I228" s="125" t="str">
        <f t="shared" si="21"/>
        <v/>
      </c>
    </row>
    <row r="229" spans="2:9">
      <c r="B229" s="129">
        <v>2802</v>
      </c>
      <c r="C229" s="121" t="s">
        <v>258</v>
      </c>
      <c r="D229" s="81"/>
      <c r="E229" s="122">
        <v>100</v>
      </c>
      <c r="F229" s="123">
        <v>14.100000000000001</v>
      </c>
      <c r="G229" s="124">
        <f>D229*F229</f>
        <v>0</v>
      </c>
      <c r="H229" s="122">
        <v>0.6</v>
      </c>
      <c r="I229" s="125" t="str">
        <f t="shared" si="21"/>
        <v/>
      </c>
    </row>
    <row r="230" spans="2:9">
      <c r="B230" s="129">
        <v>2803</v>
      </c>
      <c r="C230" s="121" t="s">
        <v>259</v>
      </c>
      <c r="D230" s="81"/>
      <c r="E230" s="122">
        <v>100</v>
      </c>
      <c r="F230" s="123">
        <v>19.850000000000001</v>
      </c>
      <c r="G230" s="124">
        <f>D230*F230</f>
        <v>0</v>
      </c>
      <c r="H230" s="122">
        <v>0.6</v>
      </c>
      <c r="I230" s="125" t="str">
        <f t="shared" si="21"/>
        <v/>
      </c>
    </row>
    <row r="231" spans="2:9">
      <c r="B231" s="343" t="s">
        <v>261</v>
      </c>
      <c r="C231" s="343"/>
      <c r="D231" s="117"/>
      <c r="E231" s="182"/>
      <c r="F231" s="183"/>
      <c r="G231" s="184"/>
      <c r="H231" s="175"/>
      <c r="I231" s="185" t="str">
        <f t="shared" si="21"/>
        <v/>
      </c>
    </row>
    <row r="232" spans="2:9">
      <c r="B232" s="129">
        <v>4632</v>
      </c>
      <c r="C232" s="121" t="s">
        <v>262</v>
      </c>
      <c r="D232" s="81"/>
      <c r="E232" s="122" t="s">
        <v>195</v>
      </c>
      <c r="F232" s="123">
        <v>6.7</v>
      </c>
      <c r="G232" s="124">
        <f>D232*F232</f>
        <v>0</v>
      </c>
      <c r="H232" s="122">
        <v>0.01</v>
      </c>
      <c r="I232" s="125" t="str">
        <f t="shared" si="21"/>
        <v/>
      </c>
    </row>
    <row r="233" spans="2:9">
      <c r="B233" s="130" t="s">
        <v>263</v>
      </c>
      <c r="C233" s="127" t="s">
        <v>264</v>
      </c>
      <c r="D233" s="81"/>
      <c r="E233" s="122">
        <v>10</v>
      </c>
      <c r="F233" s="123">
        <v>20.900000000000002</v>
      </c>
      <c r="G233" s="124">
        <f>D233*F233</f>
        <v>0</v>
      </c>
      <c r="H233" s="122">
        <v>0.3</v>
      </c>
      <c r="I233" s="125" t="str">
        <f t="shared" si="21"/>
        <v/>
      </c>
    </row>
    <row r="234" spans="2:9">
      <c r="B234" s="129">
        <v>4645</v>
      </c>
      <c r="C234" s="121" t="s">
        <v>265</v>
      </c>
      <c r="D234" s="81"/>
      <c r="E234" s="137" t="s">
        <v>195</v>
      </c>
      <c r="F234" s="123">
        <v>2.15</v>
      </c>
      <c r="G234" s="124">
        <f>D234*F234</f>
        <v>0</v>
      </c>
      <c r="H234" s="122">
        <v>0.01</v>
      </c>
      <c r="I234" s="125" t="str">
        <f t="shared" si="21"/>
        <v/>
      </c>
    </row>
    <row r="235" spans="2:9">
      <c r="B235" s="130" t="s">
        <v>266</v>
      </c>
      <c r="C235" s="127" t="s">
        <v>267</v>
      </c>
      <c r="D235" s="81"/>
      <c r="E235" s="122">
        <v>10</v>
      </c>
      <c r="F235" s="123">
        <v>11.200000000000001</v>
      </c>
      <c r="G235" s="124">
        <f>D235*F235</f>
        <v>0</v>
      </c>
      <c r="H235" s="122">
        <v>0.6</v>
      </c>
      <c r="I235" s="125" t="str">
        <f t="shared" si="21"/>
        <v/>
      </c>
    </row>
    <row r="236" spans="2:9">
      <c r="B236" s="129">
        <v>3577</v>
      </c>
      <c r="C236" s="121" t="s">
        <v>268</v>
      </c>
      <c r="D236" s="81"/>
      <c r="E236" s="122" t="s">
        <v>195</v>
      </c>
      <c r="F236" s="123">
        <v>1.9000000000000001</v>
      </c>
      <c r="G236" s="124">
        <f>D236*F236</f>
        <v>0</v>
      </c>
      <c r="H236" s="122">
        <v>0.04</v>
      </c>
      <c r="I236" s="125" t="str">
        <f t="shared" si="21"/>
        <v/>
      </c>
    </row>
    <row r="237" spans="2:9">
      <c r="B237" s="343" t="s">
        <v>269</v>
      </c>
      <c r="C237" s="343"/>
      <c r="D237" s="117"/>
      <c r="E237" s="182"/>
      <c r="F237" s="183"/>
      <c r="G237" s="184"/>
      <c r="H237" s="175"/>
      <c r="I237" s="185" t="str">
        <f t="shared" si="21"/>
        <v/>
      </c>
    </row>
    <row r="238" spans="2:9">
      <c r="B238" s="129" t="s">
        <v>506</v>
      </c>
      <c r="C238" s="121" t="s">
        <v>431</v>
      </c>
      <c r="D238" s="81"/>
      <c r="E238" s="122" t="s">
        <v>195</v>
      </c>
      <c r="F238" s="123">
        <v>2</v>
      </c>
      <c r="G238" s="124">
        <f t="shared" ref="G238:G245" si="23">D238*F238</f>
        <v>0</v>
      </c>
      <c r="H238" s="122">
        <v>0.1</v>
      </c>
      <c r="I238" s="125" t="str">
        <f t="shared" si="21"/>
        <v/>
      </c>
    </row>
    <row r="239" spans="2:9">
      <c r="B239" s="129">
        <v>3836</v>
      </c>
      <c r="C239" s="121" t="s">
        <v>270</v>
      </c>
      <c r="D239" s="81"/>
      <c r="E239" s="122" t="s">
        <v>195</v>
      </c>
      <c r="F239" s="123">
        <v>15.65</v>
      </c>
      <c r="G239" s="124">
        <f t="shared" si="23"/>
        <v>0</v>
      </c>
      <c r="H239" s="122">
        <v>0.2</v>
      </c>
      <c r="I239" s="125" t="str">
        <f t="shared" si="21"/>
        <v/>
      </c>
    </row>
    <row r="240" spans="2:9">
      <c r="B240" s="129">
        <v>2506</v>
      </c>
      <c r="C240" s="121" t="s">
        <v>271</v>
      </c>
      <c r="D240" s="81"/>
      <c r="E240" s="122" t="s">
        <v>195</v>
      </c>
      <c r="F240" s="123">
        <v>1.35</v>
      </c>
      <c r="G240" s="124">
        <f t="shared" si="23"/>
        <v>0</v>
      </c>
      <c r="H240" s="122">
        <v>0.1</v>
      </c>
      <c r="I240" s="125" t="str">
        <f t="shared" si="21"/>
        <v/>
      </c>
    </row>
    <row r="241" spans="2:9">
      <c r="B241" s="131">
        <v>1874</v>
      </c>
      <c r="C241" s="127" t="s">
        <v>272</v>
      </c>
      <c r="D241" s="81"/>
      <c r="E241" s="122">
        <v>10</v>
      </c>
      <c r="F241" s="123">
        <v>4.95</v>
      </c>
      <c r="G241" s="124">
        <f t="shared" si="23"/>
        <v>0</v>
      </c>
      <c r="H241" s="122">
        <v>0.1</v>
      </c>
      <c r="I241" s="125" t="str">
        <f t="shared" si="21"/>
        <v/>
      </c>
    </row>
    <row r="242" spans="2:9">
      <c r="B242" s="129">
        <v>4067</v>
      </c>
      <c r="C242" s="121" t="s">
        <v>273</v>
      </c>
      <c r="D242" s="81"/>
      <c r="E242" s="122" t="s">
        <v>195</v>
      </c>
      <c r="F242" s="123">
        <v>3.4000000000000004</v>
      </c>
      <c r="G242" s="124">
        <f t="shared" si="23"/>
        <v>0</v>
      </c>
      <c r="H242" s="122">
        <v>8.0000000000000002E-3</v>
      </c>
      <c r="I242" s="125" t="str">
        <f t="shared" si="21"/>
        <v/>
      </c>
    </row>
    <row r="243" spans="2:9">
      <c r="B243" s="129">
        <v>4574</v>
      </c>
      <c r="C243" s="121" t="s">
        <v>274</v>
      </c>
      <c r="D243" s="81"/>
      <c r="E243" s="122" t="s">
        <v>195</v>
      </c>
      <c r="F243" s="123">
        <v>6.1000000000000005</v>
      </c>
      <c r="G243" s="124">
        <f t="shared" si="23"/>
        <v>0</v>
      </c>
      <c r="H243" s="122">
        <v>0.02</v>
      </c>
      <c r="I243" s="125" t="str">
        <f t="shared" si="21"/>
        <v/>
      </c>
    </row>
    <row r="244" spans="2:9">
      <c r="B244" s="129">
        <v>4497</v>
      </c>
      <c r="C244" s="121" t="s">
        <v>275</v>
      </c>
      <c r="D244" s="81"/>
      <c r="E244" s="122" t="s">
        <v>195</v>
      </c>
      <c r="F244" s="123">
        <v>3.75</v>
      </c>
      <c r="G244" s="124">
        <f t="shared" si="23"/>
        <v>0</v>
      </c>
      <c r="H244" s="122">
        <v>0.1</v>
      </c>
      <c r="I244" s="125" t="str">
        <f t="shared" si="21"/>
        <v/>
      </c>
    </row>
    <row r="245" spans="2:9">
      <c r="B245" s="131" t="s">
        <v>276</v>
      </c>
      <c r="C245" s="121" t="s">
        <v>396</v>
      </c>
      <c r="D245" s="81"/>
      <c r="E245" s="122">
        <v>1</v>
      </c>
      <c r="F245" s="123">
        <v>9.4</v>
      </c>
      <c r="G245" s="124">
        <f t="shared" si="23"/>
        <v>0</v>
      </c>
      <c r="H245" s="122">
        <v>2.4</v>
      </c>
      <c r="I245" s="125" t="str">
        <f t="shared" si="21"/>
        <v/>
      </c>
    </row>
    <row r="246" spans="2:9">
      <c r="B246" s="134" t="s">
        <v>277</v>
      </c>
      <c r="C246" s="132"/>
      <c r="D246" s="117"/>
      <c r="E246" s="182"/>
      <c r="F246" s="183"/>
      <c r="G246" s="184"/>
      <c r="H246" s="175"/>
      <c r="I246" s="185" t="str">
        <f t="shared" si="21"/>
        <v/>
      </c>
    </row>
    <row r="247" spans="2:9">
      <c r="B247" s="138" t="s">
        <v>278</v>
      </c>
      <c r="C247" s="139"/>
      <c r="D247" s="117"/>
      <c r="E247" s="182"/>
      <c r="F247" s="183"/>
      <c r="G247" s="184"/>
      <c r="H247" s="175"/>
      <c r="I247" s="185" t="str">
        <f t="shared" si="21"/>
        <v/>
      </c>
    </row>
    <row r="248" spans="2:9">
      <c r="B248" s="156">
        <v>4252</v>
      </c>
      <c r="C248" s="159" t="s">
        <v>279</v>
      </c>
      <c r="D248" s="81"/>
      <c r="E248" s="122">
        <v>1</v>
      </c>
      <c r="F248" s="123">
        <v>36.550000000000004</v>
      </c>
      <c r="G248" s="124">
        <f>D248*F248</f>
        <v>0</v>
      </c>
      <c r="H248" s="122">
        <v>1.5</v>
      </c>
      <c r="I248" s="125" t="str">
        <f t="shared" si="21"/>
        <v/>
      </c>
    </row>
    <row r="249" spans="2:9">
      <c r="B249" s="151"/>
      <c r="C249" s="170" t="s">
        <v>432</v>
      </c>
      <c r="D249" s="171"/>
      <c r="E249" s="175"/>
      <c r="F249" s="181"/>
      <c r="G249" s="184"/>
      <c r="H249" s="175"/>
      <c r="I249" s="175"/>
    </row>
    <row r="250" spans="2:9">
      <c r="B250" s="151"/>
      <c r="C250" s="170" t="s">
        <v>507</v>
      </c>
      <c r="D250" s="171"/>
      <c r="E250" s="175"/>
      <c r="F250" s="181"/>
      <c r="G250" s="184"/>
      <c r="H250" s="175"/>
      <c r="I250" s="175"/>
    </row>
    <row r="251" spans="2:9">
      <c r="B251" s="129">
        <v>6013</v>
      </c>
      <c r="C251" s="158" t="s">
        <v>509</v>
      </c>
      <c r="D251" s="81"/>
      <c r="E251" s="122">
        <v>1</v>
      </c>
      <c r="F251" s="123">
        <v>1.55</v>
      </c>
      <c r="G251" s="124">
        <f>D251*F251</f>
        <v>0</v>
      </c>
      <c r="H251" s="122">
        <v>0.2</v>
      </c>
      <c r="I251" s="125" t="str">
        <f t="shared" ref="I251:I258" si="24">IF((IF(H251 = "N/A","",H251*D251))=0,"",(IF(H251 = "N/A","",H251*D251)))</f>
        <v/>
      </c>
    </row>
    <row r="252" spans="2:9">
      <c r="B252" s="129">
        <v>6014</v>
      </c>
      <c r="C252" s="121" t="s">
        <v>510</v>
      </c>
      <c r="D252" s="81"/>
      <c r="E252" s="122">
        <v>1</v>
      </c>
      <c r="F252" s="123">
        <v>1.55</v>
      </c>
      <c r="G252" s="124">
        <f>D252*F252</f>
        <v>0</v>
      </c>
      <c r="H252" s="122">
        <v>0.2</v>
      </c>
      <c r="I252" s="125" t="str">
        <f t="shared" si="24"/>
        <v/>
      </c>
    </row>
    <row r="253" spans="2:9">
      <c r="B253" s="129">
        <v>6009</v>
      </c>
      <c r="C253" s="121" t="s">
        <v>397</v>
      </c>
      <c r="D253" s="81"/>
      <c r="E253" s="122">
        <v>1</v>
      </c>
      <c r="F253" s="123">
        <v>1.55</v>
      </c>
      <c r="G253" s="124">
        <f>D253*F253</f>
        <v>0</v>
      </c>
      <c r="H253" s="122">
        <v>0.2</v>
      </c>
      <c r="I253" s="125" t="str">
        <f t="shared" si="24"/>
        <v/>
      </c>
    </row>
    <row r="254" spans="2:9">
      <c r="B254" s="129">
        <v>6011</v>
      </c>
      <c r="C254" s="121" t="s">
        <v>398</v>
      </c>
      <c r="D254" s="81"/>
      <c r="E254" s="122">
        <v>1</v>
      </c>
      <c r="F254" s="123">
        <v>1.55</v>
      </c>
      <c r="G254" s="124">
        <f>D254*F254</f>
        <v>0</v>
      </c>
      <c r="H254" s="122">
        <v>0.2</v>
      </c>
      <c r="I254" s="125" t="str">
        <f t="shared" si="24"/>
        <v/>
      </c>
    </row>
    <row r="255" spans="2:9">
      <c r="B255" s="129">
        <v>6012</v>
      </c>
      <c r="C255" s="121" t="s">
        <v>508</v>
      </c>
      <c r="D255" s="81"/>
      <c r="E255" s="122">
        <v>1</v>
      </c>
      <c r="F255" s="123">
        <v>1.55</v>
      </c>
      <c r="G255" s="124">
        <f>D255*F255</f>
        <v>0</v>
      </c>
      <c r="H255" s="122">
        <v>0.2</v>
      </c>
      <c r="I255" s="125" t="str">
        <f t="shared" si="24"/>
        <v/>
      </c>
    </row>
    <row r="256" spans="2:9">
      <c r="B256" s="343" t="s">
        <v>280</v>
      </c>
      <c r="C256" s="343"/>
      <c r="D256" s="166"/>
      <c r="E256" s="182"/>
      <c r="F256" s="183"/>
      <c r="G256" s="184"/>
      <c r="H256" s="175"/>
      <c r="I256" s="185" t="str">
        <f t="shared" si="24"/>
        <v/>
      </c>
    </row>
    <row r="257" spans="2:9">
      <c r="B257" s="129" t="s">
        <v>409</v>
      </c>
      <c r="C257" s="121" t="s">
        <v>410</v>
      </c>
      <c r="D257" s="81"/>
      <c r="E257" s="122">
        <v>50</v>
      </c>
      <c r="F257" s="123">
        <v>5.9</v>
      </c>
      <c r="G257" s="124">
        <f>D257*F257</f>
        <v>0</v>
      </c>
      <c r="H257" s="122">
        <v>0.2</v>
      </c>
      <c r="I257" s="125" t="str">
        <f t="shared" si="24"/>
        <v/>
      </c>
    </row>
    <row r="258" spans="2:9" s="63" customFormat="1">
      <c r="B258" s="156">
        <v>4068</v>
      </c>
      <c r="C258" s="159" t="s">
        <v>281</v>
      </c>
      <c r="D258" s="81"/>
      <c r="E258" s="122">
        <v>1</v>
      </c>
      <c r="F258" s="123">
        <v>292.60000000000002</v>
      </c>
      <c r="G258" s="124">
        <f>D258*F258</f>
        <v>0</v>
      </c>
      <c r="H258" s="122">
        <v>6.6</v>
      </c>
      <c r="I258" s="125" t="str">
        <f t="shared" si="24"/>
        <v/>
      </c>
    </row>
    <row r="259" spans="2:9" s="63" customFormat="1">
      <c r="B259" s="151"/>
      <c r="C259" s="152" t="s">
        <v>511</v>
      </c>
      <c r="D259" s="166"/>
      <c r="E259" s="175"/>
      <c r="F259" s="181"/>
      <c r="G259" s="174"/>
      <c r="H259" s="175"/>
      <c r="I259" s="175"/>
    </row>
    <row r="260" spans="2:9" s="63" customFormat="1">
      <c r="B260" s="151"/>
      <c r="C260" s="152" t="s">
        <v>512</v>
      </c>
      <c r="D260" s="166"/>
      <c r="E260" s="175"/>
      <c r="F260" s="181"/>
      <c r="G260" s="174"/>
      <c r="H260" s="175"/>
      <c r="I260" s="175"/>
    </row>
    <row r="261" spans="2:9" s="63" customFormat="1" ht="15" customHeight="1">
      <c r="B261" s="129">
        <v>4152</v>
      </c>
      <c r="C261" s="121" t="s">
        <v>282</v>
      </c>
      <c r="D261" s="82"/>
      <c r="E261" s="122">
        <v>1</v>
      </c>
      <c r="F261" s="123">
        <v>126.95</v>
      </c>
      <c r="G261" s="124">
        <f>D261*F261</f>
        <v>0</v>
      </c>
      <c r="H261" s="122">
        <v>1.3</v>
      </c>
      <c r="I261" s="125" t="str">
        <f t="shared" ref="I261:I306" si="25">IF((IF(H261 = "N/A","",H261*D261))=0,"",(IF(H261 = "N/A","",H261*D261)))</f>
        <v/>
      </c>
    </row>
    <row r="262" spans="2:9" s="63" customFormat="1" ht="15" customHeight="1">
      <c r="B262" s="129">
        <v>4363</v>
      </c>
      <c r="C262" s="121" t="s">
        <v>283</v>
      </c>
      <c r="D262" s="82"/>
      <c r="E262" s="122">
        <v>1</v>
      </c>
      <c r="F262" s="123">
        <v>21.950000000000003</v>
      </c>
      <c r="G262" s="124">
        <f>D262*F262</f>
        <v>0</v>
      </c>
      <c r="H262" s="122">
        <v>0.1</v>
      </c>
      <c r="I262" s="125" t="str">
        <f t="shared" si="25"/>
        <v/>
      </c>
    </row>
    <row r="263" spans="2:9" s="63" customFormat="1" ht="15" customHeight="1">
      <c r="B263" s="212">
        <v>3221</v>
      </c>
      <c r="C263" s="215" t="s">
        <v>587</v>
      </c>
      <c r="D263" s="216"/>
      <c r="E263" s="217">
        <v>1</v>
      </c>
      <c r="F263" s="218">
        <v>1.4000000000000001</v>
      </c>
      <c r="G263" s="221">
        <f t="shared" ref="G263:G264" si="26">D263*F263</f>
        <v>0</v>
      </c>
      <c r="H263" s="219">
        <v>0.2</v>
      </c>
      <c r="I263" s="220" t="s">
        <v>588</v>
      </c>
    </row>
    <row r="264" spans="2:9" s="63" customFormat="1" ht="15" customHeight="1">
      <c r="B264" s="212" t="s">
        <v>589</v>
      </c>
      <c r="C264" s="215" t="s">
        <v>590</v>
      </c>
      <c r="D264" s="216"/>
      <c r="E264" s="217">
        <v>1</v>
      </c>
      <c r="F264" s="218">
        <v>7.7</v>
      </c>
      <c r="G264" s="221">
        <f t="shared" si="26"/>
        <v>0</v>
      </c>
      <c r="H264" s="219">
        <v>1</v>
      </c>
      <c r="I264" s="220" t="s">
        <v>588</v>
      </c>
    </row>
    <row r="265" spans="2:9" s="63" customFormat="1" ht="15" customHeight="1">
      <c r="B265" s="212">
        <v>3682</v>
      </c>
      <c r="C265" s="211" t="s">
        <v>586</v>
      </c>
      <c r="D265" s="222"/>
      <c r="E265" s="210">
        <v>1</v>
      </c>
      <c r="F265" s="98">
        <v>3.5500000000000003</v>
      </c>
      <c r="G265" s="214">
        <f>D265*F265</f>
        <v>0</v>
      </c>
      <c r="H265" s="97">
        <v>0.3</v>
      </c>
      <c r="I265" s="125"/>
    </row>
    <row r="266" spans="2:9">
      <c r="B266" s="134" t="s">
        <v>284</v>
      </c>
      <c r="C266" s="132"/>
      <c r="D266" s="117"/>
      <c r="E266" s="182"/>
      <c r="F266" s="183"/>
      <c r="G266" s="184"/>
      <c r="H266" s="175"/>
      <c r="I266" s="185" t="str">
        <f t="shared" si="25"/>
        <v/>
      </c>
    </row>
    <row r="267" spans="2:9">
      <c r="B267" s="343" t="s">
        <v>285</v>
      </c>
      <c r="C267" s="343"/>
      <c r="D267" s="117"/>
      <c r="E267" s="182"/>
      <c r="F267" s="183"/>
      <c r="G267" s="184"/>
      <c r="H267" s="175"/>
      <c r="I267" s="185" t="str">
        <f t="shared" si="25"/>
        <v/>
      </c>
    </row>
    <row r="268" spans="2:9">
      <c r="B268" s="129">
        <v>3195</v>
      </c>
      <c r="C268" s="121" t="s">
        <v>286</v>
      </c>
      <c r="D268" s="81"/>
      <c r="E268" s="122">
        <v>100</v>
      </c>
      <c r="F268" s="123">
        <v>2.6</v>
      </c>
      <c r="G268" s="124">
        <f t="shared" ref="G268:G306" si="27">D268*F268</f>
        <v>0</v>
      </c>
      <c r="H268" s="122">
        <v>0.2</v>
      </c>
      <c r="I268" s="125" t="str">
        <f t="shared" si="25"/>
        <v/>
      </c>
    </row>
    <row r="269" spans="2:9">
      <c r="B269" s="129">
        <v>3732</v>
      </c>
      <c r="C269" s="121" t="s">
        <v>287</v>
      </c>
      <c r="D269" s="81"/>
      <c r="E269" s="122">
        <v>100</v>
      </c>
      <c r="F269" s="123">
        <v>2.4500000000000002</v>
      </c>
      <c r="G269" s="124">
        <f t="shared" si="27"/>
        <v>0</v>
      </c>
      <c r="H269" s="122">
        <v>0.2</v>
      </c>
      <c r="I269" s="125" t="str">
        <f t="shared" si="25"/>
        <v/>
      </c>
    </row>
    <row r="270" spans="2:9">
      <c r="B270" s="129">
        <v>4464</v>
      </c>
      <c r="C270" s="121" t="s">
        <v>288</v>
      </c>
      <c r="D270" s="81"/>
      <c r="E270" s="122">
        <v>200</v>
      </c>
      <c r="F270" s="123">
        <v>2</v>
      </c>
      <c r="G270" s="124">
        <f t="shared" si="27"/>
        <v>0</v>
      </c>
      <c r="H270" s="122">
        <v>0.5</v>
      </c>
      <c r="I270" s="125" t="str">
        <f t="shared" si="25"/>
        <v/>
      </c>
    </row>
    <row r="271" spans="2:9">
      <c r="B271" s="129">
        <v>2277</v>
      </c>
      <c r="C271" s="121" t="s">
        <v>289</v>
      </c>
      <c r="D271" s="81"/>
      <c r="E271" s="122">
        <v>100</v>
      </c>
      <c r="F271" s="123">
        <v>2.15</v>
      </c>
      <c r="G271" s="124">
        <f t="shared" si="27"/>
        <v>0</v>
      </c>
      <c r="H271" s="122">
        <v>0.8</v>
      </c>
      <c r="I271" s="125" t="str">
        <f t="shared" si="25"/>
        <v/>
      </c>
    </row>
    <row r="272" spans="2:9">
      <c r="B272" s="129">
        <v>4563</v>
      </c>
      <c r="C272" s="121" t="s">
        <v>373</v>
      </c>
      <c r="D272" s="81"/>
      <c r="E272" s="122">
        <v>100</v>
      </c>
      <c r="F272" s="123">
        <v>2</v>
      </c>
      <c r="G272" s="124">
        <f t="shared" si="27"/>
        <v>0</v>
      </c>
      <c r="H272" s="122">
        <v>0.1</v>
      </c>
      <c r="I272" s="125" t="str">
        <f t="shared" si="25"/>
        <v/>
      </c>
    </row>
    <row r="273" spans="2:9">
      <c r="B273" s="129">
        <v>4562</v>
      </c>
      <c r="C273" s="121" t="s">
        <v>374</v>
      </c>
      <c r="D273" s="81"/>
      <c r="E273" s="122">
        <v>100</v>
      </c>
      <c r="F273" s="123">
        <v>3.1</v>
      </c>
      <c r="G273" s="124">
        <f t="shared" si="27"/>
        <v>0</v>
      </c>
      <c r="H273" s="122">
        <v>0.2</v>
      </c>
      <c r="I273" s="125" t="str">
        <f t="shared" si="25"/>
        <v/>
      </c>
    </row>
    <row r="274" spans="2:9">
      <c r="B274" s="129">
        <v>4517</v>
      </c>
      <c r="C274" s="121" t="s">
        <v>290</v>
      </c>
      <c r="D274" s="81"/>
      <c r="E274" s="122">
        <v>100</v>
      </c>
      <c r="F274" s="123">
        <v>5.7</v>
      </c>
      <c r="G274" s="124">
        <f t="shared" si="27"/>
        <v>0</v>
      </c>
      <c r="H274" s="122">
        <v>0.8</v>
      </c>
      <c r="I274" s="125" t="str">
        <f t="shared" si="25"/>
        <v/>
      </c>
    </row>
    <row r="275" spans="2:9">
      <c r="B275" s="129">
        <v>4593</v>
      </c>
      <c r="C275" s="121" t="s">
        <v>399</v>
      </c>
      <c r="D275" s="81"/>
      <c r="E275" s="122">
        <v>10</v>
      </c>
      <c r="F275" s="123">
        <v>11.75</v>
      </c>
      <c r="G275" s="124">
        <f t="shared" si="27"/>
        <v>0</v>
      </c>
      <c r="H275" s="122">
        <v>0.5</v>
      </c>
      <c r="I275" s="125" t="str">
        <f t="shared" si="25"/>
        <v/>
      </c>
    </row>
    <row r="276" spans="2:9">
      <c r="B276" s="129">
        <v>4594</v>
      </c>
      <c r="C276" s="121" t="s">
        <v>400</v>
      </c>
      <c r="D276" s="81"/>
      <c r="E276" s="122">
        <v>10</v>
      </c>
      <c r="F276" s="123">
        <v>11.75</v>
      </c>
      <c r="G276" s="124">
        <f t="shared" si="27"/>
        <v>0</v>
      </c>
      <c r="H276" s="122">
        <v>0.5</v>
      </c>
      <c r="I276" s="125" t="str">
        <f t="shared" si="25"/>
        <v/>
      </c>
    </row>
    <row r="277" spans="2:9">
      <c r="B277" s="129">
        <v>4595</v>
      </c>
      <c r="C277" s="121" t="s">
        <v>401</v>
      </c>
      <c r="D277" s="81"/>
      <c r="E277" s="122">
        <v>10</v>
      </c>
      <c r="F277" s="123">
        <v>11.75</v>
      </c>
      <c r="G277" s="124">
        <f t="shared" si="27"/>
        <v>0</v>
      </c>
      <c r="H277" s="122">
        <v>0.5</v>
      </c>
      <c r="I277" s="125" t="str">
        <f t="shared" si="25"/>
        <v/>
      </c>
    </row>
    <row r="278" spans="2:9">
      <c r="B278" s="129">
        <v>4596</v>
      </c>
      <c r="C278" s="121" t="s">
        <v>402</v>
      </c>
      <c r="D278" s="81"/>
      <c r="E278" s="122">
        <v>10</v>
      </c>
      <c r="F278" s="123">
        <v>11.75</v>
      </c>
      <c r="G278" s="124">
        <f t="shared" si="27"/>
        <v>0</v>
      </c>
      <c r="H278" s="122">
        <v>0.5</v>
      </c>
      <c r="I278" s="125" t="str">
        <f t="shared" si="25"/>
        <v/>
      </c>
    </row>
    <row r="279" spans="2:9">
      <c r="B279" s="129">
        <v>4506</v>
      </c>
      <c r="C279" s="121" t="s">
        <v>291</v>
      </c>
      <c r="D279" s="81"/>
      <c r="E279" s="122">
        <v>100</v>
      </c>
      <c r="F279" s="123">
        <v>0.5</v>
      </c>
      <c r="G279" s="124">
        <f t="shared" si="27"/>
        <v>0</v>
      </c>
      <c r="H279" s="122">
        <v>0.1</v>
      </c>
      <c r="I279" s="125" t="str">
        <f t="shared" si="25"/>
        <v/>
      </c>
    </row>
    <row r="280" spans="2:9">
      <c r="B280" s="129">
        <v>7100</v>
      </c>
      <c r="C280" s="121" t="s">
        <v>292</v>
      </c>
      <c r="D280" s="81"/>
      <c r="E280" s="122">
        <v>10</v>
      </c>
      <c r="F280" s="123">
        <v>4</v>
      </c>
      <c r="G280" s="124">
        <f t="shared" si="27"/>
        <v>0</v>
      </c>
      <c r="H280" s="122">
        <v>0.5</v>
      </c>
      <c r="I280" s="125" t="str">
        <f t="shared" si="25"/>
        <v/>
      </c>
    </row>
    <row r="281" spans="2:9">
      <c r="B281" s="129">
        <v>4513</v>
      </c>
      <c r="C281" s="121" t="s">
        <v>293</v>
      </c>
      <c r="D281" s="81"/>
      <c r="E281" s="122">
        <v>10</v>
      </c>
      <c r="F281" s="123">
        <v>5.8000000000000007</v>
      </c>
      <c r="G281" s="124">
        <f t="shared" si="27"/>
        <v>0</v>
      </c>
      <c r="H281" s="122">
        <v>0.6</v>
      </c>
      <c r="I281" s="125" t="str">
        <f t="shared" si="25"/>
        <v/>
      </c>
    </row>
    <row r="282" spans="2:9">
      <c r="B282" s="129">
        <v>4512</v>
      </c>
      <c r="C282" s="121" t="s">
        <v>294</v>
      </c>
      <c r="D282" s="81"/>
      <c r="E282" s="122">
        <v>10</v>
      </c>
      <c r="F282" s="123">
        <v>7.5</v>
      </c>
      <c r="G282" s="124">
        <f t="shared" si="27"/>
        <v>0</v>
      </c>
      <c r="H282" s="122">
        <v>0.9</v>
      </c>
      <c r="I282" s="125" t="str">
        <f t="shared" si="25"/>
        <v/>
      </c>
    </row>
    <row r="283" spans="2:9">
      <c r="B283" s="129">
        <v>3209</v>
      </c>
      <c r="C283" s="121" t="s">
        <v>295</v>
      </c>
      <c r="D283" s="81"/>
      <c r="E283" s="122">
        <v>50</v>
      </c>
      <c r="F283" s="123">
        <v>2.85</v>
      </c>
      <c r="G283" s="124">
        <f t="shared" si="27"/>
        <v>0</v>
      </c>
      <c r="H283" s="122">
        <v>0.4</v>
      </c>
      <c r="I283" s="125" t="str">
        <f t="shared" si="25"/>
        <v/>
      </c>
    </row>
    <row r="284" spans="2:9">
      <c r="B284" s="129" t="s">
        <v>514</v>
      </c>
      <c r="C284" s="121" t="s">
        <v>515</v>
      </c>
      <c r="D284" s="81"/>
      <c r="E284" s="122">
        <v>20</v>
      </c>
      <c r="F284" s="123">
        <v>19.600000000000001</v>
      </c>
      <c r="G284" s="124">
        <f t="shared" si="27"/>
        <v>0</v>
      </c>
      <c r="H284" s="122">
        <v>0.8</v>
      </c>
      <c r="I284" s="125" t="str">
        <f t="shared" si="25"/>
        <v/>
      </c>
    </row>
    <row r="285" spans="2:9">
      <c r="B285" s="129">
        <v>2098</v>
      </c>
      <c r="C285" s="121" t="s">
        <v>516</v>
      </c>
      <c r="D285" s="81"/>
      <c r="E285" s="122">
        <v>50</v>
      </c>
      <c r="F285" s="123">
        <v>2.25</v>
      </c>
      <c r="G285" s="124">
        <f t="shared" si="27"/>
        <v>0</v>
      </c>
      <c r="H285" s="122">
        <v>0.2</v>
      </c>
      <c r="I285" s="125" t="str">
        <f t="shared" si="25"/>
        <v/>
      </c>
    </row>
    <row r="286" spans="2:9">
      <c r="B286" s="129">
        <v>3208</v>
      </c>
      <c r="C286" s="121" t="s">
        <v>296</v>
      </c>
      <c r="D286" s="81"/>
      <c r="E286" s="122">
        <v>200</v>
      </c>
      <c r="F286" s="123">
        <v>1.2000000000000002</v>
      </c>
      <c r="G286" s="124">
        <f t="shared" si="27"/>
        <v>0</v>
      </c>
      <c r="H286" s="122">
        <v>0.1</v>
      </c>
      <c r="I286" s="125" t="str">
        <f t="shared" si="25"/>
        <v/>
      </c>
    </row>
    <row r="287" spans="2:9">
      <c r="B287" s="129">
        <v>3361</v>
      </c>
      <c r="C287" s="121" t="s">
        <v>517</v>
      </c>
      <c r="D287" s="81"/>
      <c r="E287" s="122">
        <v>200</v>
      </c>
      <c r="F287" s="123">
        <v>2.95</v>
      </c>
      <c r="G287" s="124">
        <f t="shared" si="27"/>
        <v>0</v>
      </c>
      <c r="H287" s="122">
        <v>0.3</v>
      </c>
      <c r="I287" s="125" t="str">
        <f t="shared" si="25"/>
        <v/>
      </c>
    </row>
    <row r="288" spans="2:9">
      <c r="B288" s="129">
        <v>4494</v>
      </c>
      <c r="C288" s="121" t="s">
        <v>297</v>
      </c>
      <c r="D288" s="81"/>
      <c r="E288" s="122">
        <v>50</v>
      </c>
      <c r="F288" s="123">
        <v>3.9000000000000004</v>
      </c>
      <c r="G288" s="124">
        <f t="shared" si="27"/>
        <v>0</v>
      </c>
      <c r="H288" s="122">
        <v>0.04</v>
      </c>
      <c r="I288" s="125" t="str">
        <f t="shared" si="25"/>
        <v/>
      </c>
    </row>
    <row r="289" spans="2:9">
      <c r="B289" s="129">
        <v>3141</v>
      </c>
      <c r="C289" s="121" t="s">
        <v>298</v>
      </c>
      <c r="D289" s="81"/>
      <c r="E289" s="122">
        <v>1</v>
      </c>
      <c r="F289" s="123">
        <v>1</v>
      </c>
      <c r="G289" s="124">
        <f t="shared" si="27"/>
        <v>0</v>
      </c>
      <c r="H289" s="122">
        <v>0.05</v>
      </c>
      <c r="I289" s="125" t="str">
        <f t="shared" si="25"/>
        <v/>
      </c>
    </row>
    <row r="290" spans="2:9">
      <c r="B290" s="129">
        <v>4418</v>
      </c>
      <c r="C290" s="121" t="s">
        <v>518</v>
      </c>
      <c r="D290" s="81"/>
      <c r="E290" s="122">
        <v>100</v>
      </c>
      <c r="F290" s="123">
        <v>6.9</v>
      </c>
      <c r="G290" s="124">
        <f t="shared" si="27"/>
        <v>0</v>
      </c>
      <c r="H290" s="122">
        <v>1.7</v>
      </c>
      <c r="I290" s="125" t="str">
        <f t="shared" si="25"/>
        <v/>
      </c>
    </row>
    <row r="291" spans="2:9">
      <c r="B291" s="129">
        <v>4525</v>
      </c>
      <c r="C291" s="121" t="s">
        <v>519</v>
      </c>
      <c r="D291" s="81"/>
      <c r="E291" s="122">
        <v>100</v>
      </c>
      <c r="F291" s="123">
        <v>7.8500000000000005</v>
      </c>
      <c r="G291" s="124">
        <f t="shared" si="27"/>
        <v>0</v>
      </c>
      <c r="H291" s="122">
        <v>1.1000000000000001</v>
      </c>
      <c r="I291" s="125" t="str">
        <f t="shared" si="25"/>
        <v/>
      </c>
    </row>
    <row r="292" spans="2:9">
      <c r="B292" s="129">
        <v>4524</v>
      </c>
      <c r="C292" s="121" t="s">
        <v>520</v>
      </c>
      <c r="D292" s="81"/>
      <c r="E292" s="122">
        <v>100</v>
      </c>
      <c r="F292" s="123">
        <v>7.8500000000000005</v>
      </c>
      <c r="G292" s="124">
        <f t="shared" si="27"/>
        <v>0</v>
      </c>
      <c r="H292" s="122">
        <v>1</v>
      </c>
      <c r="I292" s="125" t="str">
        <f t="shared" si="25"/>
        <v/>
      </c>
    </row>
    <row r="293" spans="2:9">
      <c r="B293" s="129">
        <v>4523</v>
      </c>
      <c r="C293" s="121" t="s">
        <v>521</v>
      </c>
      <c r="D293" s="81"/>
      <c r="E293" s="122">
        <v>100</v>
      </c>
      <c r="F293" s="123">
        <v>7.8500000000000005</v>
      </c>
      <c r="G293" s="124">
        <f t="shared" si="27"/>
        <v>0</v>
      </c>
      <c r="H293" s="122">
        <v>1.1000000000000001</v>
      </c>
      <c r="I293" s="125" t="str">
        <f t="shared" si="25"/>
        <v/>
      </c>
    </row>
    <row r="294" spans="2:9">
      <c r="B294" s="129">
        <v>4543</v>
      </c>
      <c r="C294" s="121" t="s">
        <v>522</v>
      </c>
      <c r="D294" s="81"/>
      <c r="E294" s="122">
        <v>100</v>
      </c>
      <c r="F294" s="123">
        <v>7.8500000000000005</v>
      </c>
      <c r="G294" s="124">
        <f t="shared" si="27"/>
        <v>0</v>
      </c>
      <c r="H294" s="122">
        <v>1.1000000000000001</v>
      </c>
      <c r="I294" s="125" t="str">
        <f t="shared" si="25"/>
        <v/>
      </c>
    </row>
    <row r="295" spans="2:9">
      <c r="B295" s="129" t="s">
        <v>523</v>
      </c>
      <c r="C295" s="121" t="s">
        <v>524</v>
      </c>
      <c r="D295" s="81"/>
      <c r="E295" s="122">
        <v>50</v>
      </c>
      <c r="F295" s="123">
        <v>34.5</v>
      </c>
      <c r="G295" s="124">
        <f t="shared" si="27"/>
        <v>0</v>
      </c>
      <c r="H295" s="122">
        <v>3.9</v>
      </c>
      <c r="I295" s="125" t="str">
        <f t="shared" si="25"/>
        <v/>
      </c>
    </row>
    <row r="296" spans="2:9">
      <c r="B296" s="129" t="s">
        <v>525</v>
      </c>
      <c r="C296" s="121" t="s">
        <v>526</v>
      </c>
      <c r="D296" s="81"/>
      <c r="E296" s="122">
        <v>50</v>
      </c>
      <c r="F296" s="123">
        <v>34.5</v>
      </c>
      <c r="G296" s="124">
        <f t="shared" si="27"/>
        <v>0</v>
      </c>
      <c r="H296" s="122">
        <v>4.3</v>
      </c>
      <c r="I296" s="125" t="str">
        <f t="shared" si="25"/>
        <v/>
      </c>
    </row>
    <row r="297" spans="2:9">
      <c r="B297" s="129" t="s">
        <v>530</v>
      </c>
      <c r="C297" s="121" t="s">
        <v>527</v>
      </c>
      <c r="D297" s="81"/>
      <c r="E297" s="122">
        <v>50</v>
      </c>
      <c r="F297" s="123">
        <v>34.5</v>
      </c>
      <c r="G297" s="124">
        <f t="shared" si="27"/>
        <v>0</v>
      </c>
      <c r="H297" s="122">
        <v>4</v>
      </c>
      <c r="I297" s="125" t="str">
        <f t="shared" si="25"/>
        <v/>
      </c>
    </row>
    <row r="298" spans="2:9">
      <c r="B298" s="129" t="s">
        <v>531</v>
      </c>
      <c r="C298" s="121" t="s">
        <v>528</v>
      </c>
      <c r="D298" s="81"/>
      <c r="E298" s="122">
        <v>50</v>
      </c>
      <c r="F298" s="123">
        <v>34.5</v>
      </c>
      <c r="G298" s="124">
        <f t="shared" si="27"/>
        <v>0</v>
      </c>
      <c r="H298" s="122">
        <v>4.3</v>
      </c>
      <c r="I298" s="125" t="str">
        <f t="shared" si="25"/>
        <v/>
      </c>
    </row>
    <row r="299" spans="2:9">
      <c r="B299" s="129" t="s">
        <v>532</v>
      </c>
      <c r="C299" s="121" t="s">
        <v>529</v>
      </c>
      <c r="D299" s="81"/>
      <c r="E299" s="122">
        <v>50</v>
      </c>
      <c r="F299" s="123">
        <v>34.5</v>
      </c>
      <c r="G299" s="124">
        <f t="shared" si="27"/>
        <v>0</v>
      </c>
      <c r="H299" s="122">
        <v>4.3</v>
      </c>
      <c r="I299" s="125" t="str">
        <f t="shared" si="25"/>
        <v/>
      </c>
    </row>
    <row r="300" spans="2:9">
      <c r="B300" s="129">
        <v>3221</v>
      </c>
      <c r="C300" s="121" t="s">
        <v>433</v>
      </c>
      <c r="D300" s="81"/>
      <c r="E300" s="122">
        <v>1</v>
      </c>
      <c r="F300" s="123">
        <v>1.4000000000000001</v>
      </c>
      <c r="G300" s="124">
        <f t="shared" si="27"/>
        <v>0</v>
      </c>
      <c r="H300" s="122">
        <v>0.2</v>
      </c>
      <c r="I300" s="125" t="str">
        <f t="shared" si="25"/>
        <v/>
      </c>
    </row>
    <row r="301" spans="2:9">
      <c r="B301" s="129">
        <v>4575</v>
      </c>
      <c r="C301" s="121" t="s">
        <v>221</v>
      </c>
      <c r="D301" s="81"/>
      <c r="E301" s="122">
        <v>100</v>
      </c>
      <c r="F301" s="123">
        <v>1.1000000000000001</v>
      </c>
      <c r="G301" s="124">
        <f t="shared" si="27"/>
        <v>0</v>
      </c>
      <c r="H301" s="122">
        <v>0.3</v>
      </c>
      <c r="I301" s="125" t="str">
        <f t="shared" si="25"/>
        <v/>
      </c>
    </row>
    <row r="302" spans="2:9">
      <c r="B302" s="129">
        <v>9055</v>
      </c>
      <c r="C302" s="121" t="s">
        <v>299</v>
      </c>
      <c r="D302" s="81"/>
      <c r="E302" s="122">
        <v>1</v>
      </c>
      <c r="F302" s="123">
        <v>0.45</v>
      </c>
      <c r="G302" s="124">
        <f t="shared" si="27"/>
        <v>0</v>
      </c>
      <c r="H302" s="122">
        <v>0.2</v>
      </c>
      <c r="I302" s="125" t="str">
        <f t="shared" si="25"/>
        <v/>
      </c>
    </row>
    <row r="303" spans="2:9">
      <c r="B303" s="129">
        <v>3012</v>
      </c>
      <c r="C303" s="121" t="s">
        <v>533</v>
      </c>
      <c r="D303" s="81"/>
      <c r="E303" s="122" t="s">
        <v>195</v>
      </c>
      <c r="F303" s="123">
        <v>1.05</v>
      </c>
      <c r="G303" s="124">
        <f t="shared" si="27"/>
        <v>0</v>
      </c>
      <c r="H303" s="122">
        <v>0.01</v>
      </c>
      <c r="I303" s="125" t="str">
        <f t="shared" si="25"/>
        <v/>
      </c>
    </row>
    <row r="304" spans="2:9">
      <c r="B304" s="129">
        <v>3013</v>
      </c>
      <c r="C304" s="121" t="s">
        <v>534</v>
      </c>
      <c r="D304" s="81"/>
      <c r="E304" s="122" t="s">
        <v>195</v>
      </c>
      <c r="F304" s="123">
        <v>1.05</v>
      </c>
      <c r="G304" s="124">
        <f t="shared" si="27"/>
        <v>0</v>
      </c>
      <c r="H304" s="122">
        <v>0.01</v>
      </c>
      <c r="I304" s="125" t="str">
        <f t="shared" si="25"/>
        <v/>
      </c>
    </row>
    <row r="305" spans="2:9">
      <c r="B305" s="129" t="s">
        <v>535</v>
      </c>
      <c r="C305" s="121" t="s">
        <v>536</v>
      </c>
      <c r="D305" s="81"/>
      <c r="E305" s="122" t="s">
        <v>195</v>
      </c>
      <c r="F305" s="123">
        <v>1.55</v>
      </c>
      <c r="G305" s="124">
        <f t="shared" si="27"/>
        <v>0</v>
      </c>
      <c r="H305" s="122">
        <v>0.1</v>
      </c>
      <c r="I305" s="125" t="str">
        <f t="shared" si="25"/>
        <v/>
      </c>
    </row>
    <row r="306" spans="2:9">
      <c r="B306" s="151">
        <v>3560</v>
      </c>
      <c r="C306" s="152" t="s">
        <v>300</v>
      </c>
      <c r="D306" s="81"/>
      <c r="E306" s="122">
        <v>1</v>
      </c>
      <c r="F306" s="123">
        <v>1.35</v>
      </c>
      <c r="G306" s="124">
        <f t="shared" si="27"/>
        <v>0</v>
      </c>
      <c r="H306" s="122">
        <v>1E-3</v>
      </c>
      <c r="I306" s="125" t="str">
        <f t="shared" si="25"/>
        <v/>
      </c>
    </row>
    <row r="307" spans="2:9">
      <c r="B307" s="151"/>
      <c r="C307" s="152" t="s">
        <v>301</v>
      </c>
      <c r="D307" s="117"/>
      <c r="E307" s="175"/>
      <c r="F307" s="181"/>
      <c r="G307" s="184"/>
      <c r="H307" s="175"/>
      <c r="I307" s="175"/>
    </row>
    <row r="308" spans="2:9">
      <c r="B308" s="129">
        <v>7140</v>
      </c>
      <c r="C308" s="121" t="s">
        <v>537</v>
      </c>
      <c r="D308" s="81"/>
      <c r="E308" s="122">
        <v>100</v>
      </c>
      <c r="F308" s="123">
        <v>6.6000000000000005</v>
      </c>
      <c r="G308" s="124">
        <f t="shared" ref="G308:G311" si="28">D308*F308</f>
        <v>0</v>
      </c>
      <c r="H308" s="122">
        <v>0.3</v>
      </c>
      <c r="I308" s="125" t="str">
        <f t="shared" ref="I308:I311" si="29">IF((IF(H308 = "N/A","",H308*D308))=0,"",(IF(H308 = "N/A","",H308*D308)))</f>
        <v/>
      </c>
    </row>
    <row r="309" spans="2:9">
      <c r="B309" s="129">
        <v>7135</v>
      </c>
      <c r="C309" s="121" t="s">
        <v>538</v>
      </c>
      <c r="D309" s="81"/>
      <c r="E309" s="122">
        <v>100</v>
      </c>
      <c r="F309" s="123">
        <v>4.2</v>
      </c>
      <c r="G309" s="124">
        <f t="shared" si="28"/>
        <v>0</v>
      </c>
      <c r="H309" s="122">
        <v>0.3</v>
      </c>
      <c r="I309" s="125" t="str">
        <f t="shared" si="29"/>
        <v/>
      </c>
    </row>
    <row r="310" spans="2:9">
      <c r="B310" s="129">
        <v>7139</v>
      </c>
      <c r="C310" s="121" t="s">
        <v>539</v>
      </c>
      <c r="D310" s="81"/>
      <c r="E310" s="122">
        <v>100</v>
      </c>
      <c r="F310" s="123">
        <v>3.9000000000000004</v>
      </c>
      <c r="G310" s="124">
        <f t="shared" si="28"/>
        <v>0</v>
      </c>
      <c r="H310" s="122">
        <v>0.4</v>
      </c>
      <c r="I310" s="125" t="str">
        <f t="shared" si="29"/>
        <v/>
      </c>
    </row>
    <row r="311" spans="2:9">
      <c r="B311" s="129">
        <v>7141</v>
      </c>
      <c r="C311" s="121" t="s">
        <v>540</v>
      </c>
      <c r="D311" s="81"/>
      <c r="E311" s="122">
        <v>100</v>
      </c>
      <c r="F311" s="123">
        <v>3.9000000000000004</v>
      </c>
      <c r="G311" s="124">
        <f t="shared" si="28"/>
        <v>0</v>
      </c>
      <c r="H311" s="122">
        <v>0.4</v>
      </c>
      <c r="I311" s="125" t="str">
        <f t="shared" si="29"/>
        <v/>
      </c>
    </row>
    <row r="312" spans="2:9">
      <c r="B312" s="129">
        <v>4468</v>
      </c>
      <c r="C312" s="121" t="s">
        <v>302</v>
      </c>
      <c r="D312" s="81"/>
      <c r="E312" s="122">
        <v>100</v>
      </c>
      <c r="F312" s="123">
        <v>4.7</v>
      </c>
      <c r="G312" s="124">
        <f t="shared" ref="G312:G317" si="30">D312*F312</f>
        <v>0</v>
      </c>
      <c r="H312" s="122">
        <v>0.3</v>
      </c>
      <c r="I312" s="125" t="str">
        <f t="shared" ref="I312:I317" si="31">IF((IF(H312 = "N/A","",H312*D312))=0,"",(IF(H312 = "N/A","",H312*D312)))</f>
        <v/>
      </c>
    </row>
    <row r="313" spans="2:9">
      <c r="B313" s="129">
        <v>3368</v>
      </c>
      <c r="C313" s="121" t="s">
        <v>541</v>
      </c>
      <c r="D313" s="81"/>
      <c r="E313" s="122">
        <v>1</v>
      </c>
      <c r="F313" s="123">
        <v>23.200000000000003</v>
      </c>
      <c r="G313" s="124">
        <f t="shared" si="30"/>
        <v>0</v>
      </c>
      <c r="H313" s="122">
        <v>9.1</v>
      </c>
      <c r="I313" s="125" t="str">
        <f t="shared" si="31"/>
        <v/>
      </c>
    </row>
    <row r="314" spans="2:9">
      <c r="B314" s="129">
        <v>4469</v>
      </c>
      <c r="C314" s="121" t="s">
        <v>384</v>
      </c>
      <c r="D314" s="81"/>
      <c r="E314" s="122">
        <v>1</v>
      </c>
      <c r="F314" s="123">
        <v>3.3000000000000003</v>
      </c>
      <c r="G314" s="124">
        <f t="shared" si="30"/>
        <v>0</v>
      </c>
      <c r="H314" s="122">
        <v>1.1000000000000001</v>
      </c>
      <c r="I314" s="125" t="str">
        <f t="shared" si="31"/>
        <v/>
      </c>
    </row>
    <row r="315" spans="2:9">
      <c r="B315" s="129" t="s">
        <v>303</v>
      </c>
      <c r="C315" s="121" t="s">
        <v>542</v>
      </c>
      <c r="D315" s="81"/>
      <c r="E315" s="122" t="s">
        <v>195</v>
      </c>
      <c r="F315" s="123">
        <v>3.9000000000000004</v>
      </c>
      <c r="G315" s="124">
        <f t="shared" si="30"/>
        <v>0</v>
      </c>
      <c r="H315" s="122">
        <v>0.4</v>
      </c>
      <c r="I315" s="125" t="str">
        <f t="shared" si="31"/>
        <v/>
      </c>
    </row>
    <row r="316" spans="2:9">
      <c r="B316" s="129" t="s">
        <v>304</v>
      </c>
      <c r="C316" s="121" t="s">
        <v>543</v>
      </c>
      <c r="D316" s="81"/>
      <c r="E316" s="122" t="s">
        <v>195</v>
      </c>
      <c r="F316" s="123">
        <v>3.9000000000000004</v>
      </c>
      <c r="G316" s="124">
        <f t="shared" si="30"/>
        <v>0</v>
      </c>
      <c r="H316" s="122">
        <v>0.4</v>
      </c>
      <c r="I316" s="125" t="str">
        <f t="shared" si="31"/>
        <v/>
      </c>
    </row>
    <row r="317" spans="2:9">
      <c r="B317" s="151" t="s">
        <v>305</v>
      </c>
      <c r="C317" s="152" t="s">
        <v>306</v>
      </c>
      <c r="D317" s="81"/>
      <c r="E317" s="122" t="s">
        <v>195</v>
      </c>
      <c r="F317" s="123">
        <v>3.9000000000000004</v>
      </c>
      <c r="G317" s="124">
        <f t="shared" si="30"/>
        <v>0</v>
      </c>
      <c r="H317" s="122">
        <v>0.4</v>
      </c>
      <c r="I317" s="125" t="str">
        <f t="shared" si="31"/>
        <v/>
      </c>
    </row>
    <row r="318" spans="2:9">
      <c r="B318" s="151"/>
      <c r="C318" s="152" t="s">
        <v>544</v>
      </c>
      <c r="D318" s="117"/>
      <c r="E318" s="175"/>
      <c r="F318" s="181"/>
      <c r="G318" s="184"/>
      <c r="H318" s="175"/>
      <c r="I318" s="175"/>
    </row>
    <row r="319" spans="2:9">
      <c r="B319" s="129">
        <v>1781</v>
      </c>
      <c r="C319" s="121" t="s">
        <v>434</v>
      </c>
      <c r="D319" s="81"/>
      <c r="E319" s="122">
        <v>200</v>
      </c>
      <c r="F319" s="123">
        <v>20.350000000000001</v>
      </c>
      <c r="G319" s="124">
        <f t="shared" ref="G319:G340" si="32">D319*F319</f>
        <v>0</v>
      </c>
      <c r="H319" s="122">
        <v>3.8</v>
      </c>
      <c r="I319" s="125" t="str">
        <f t="shared" ref="I319:I340" si="33">IF((IF(H319 = "N/A","",H319*D319))=0,"",(IF(H319 = "N/A","",H319*D319)))</f>
        <v/>
      </c>
    </row>
    <row r="320" spans="2:9">
      <c r="B320" s="129">
        <v>7500</v>
      </c>
      <c r="C320" s="121" t="s">
        <v>307</v>
      </c>
      <c r="D320" s="81"/>
      <c r="E320" s="122">
        <v>100</v>
      </c>
      <c r="F320" s="123">
        <v>15.3</v>
      </c>
      <c r="G320" s="124">
        <f t="shared" si="32"/>
        <v>0</v>
      </c>
      <c r="H320" s="122">
        <v>0.4</v>
      </c>
      <c r="I320" s="125" t="str">
        <f t="shared" si="33"/>
        <v/>
      </c>
    </row>
    <row r="321" spans="2:9">
      <c r="B321" s="129">
        <v>2118</v>
      </c>
      <c r="C321" s="121" t="s">
        <v>435</v>
      </c>
      <c r="D321" s="81"/>
      <c r="E321" s="122">
        <v>10</v>
      </c>
      <c r="F321" s="123">
        <v>5.65</v>
      </c>
      <c r="G321" s="124">
        <f t="shared" si="32"/>
        <v>0</v>
      </c>
      <c r="H321" s="122">
        <v>0.2</v>
      </c>
      <c r="I321" s="125" t="str">
        <f t="shared" si="33"/>
        <v/>
      </c>
    </row>
    <row r="322" spans="2:9">
      <c r="B322" s="129">
        <v>3140</v>
      </c>
      <c r="C322" s="121" t="s">
        <v>308</v>
      </c>
      <c r="D322" s="81"/>
      <c r="E322" s="122">
        <v>100</v>
      </c>
      <c r="F322" s="123">
        <v>15.65</v>
      </c>
      <c r="G322" s="124">
        <f t="shared" si="32"/>
        <v>0</v>
      </c>
      <c r="H322" s="122">
        <v>0.4</v>
      </c>
      <c r="I322" s="125" t="str">
        <f t="shared" si="33"/>
        <v/>
      </c>
    </row>
    <row r="323" spans="2:9">
      <c r="B323" s="129">
        <v>2122</v>
      </c>
      <c r="C323" s="121" t="s">
        <v>309</v>
      </c>
      <c r="D323" s="81"/>
      <c r="E323" s="122">
        <v>10</v>
      </c>
      <c r="F323" s="123">
        <v>5.65</v>
      </c>
      <c r="G323" s="124">
        <f t="shared" si="32"/>
        <v>0</v>
      </c>
      <c r="H323" s="122">
        <v>0.3</v>
      </c>
      <c r="I323" s="125" t="str">
        <f t="shared" si="33"/>
        <v/>
      </c>
    </row>
    <row r="324" spans="2:9">
      <c r="B324" s="129">
        <v>3139</v>
      </c>
      <c r="C324" s="121" t="s">
        <v>310</v>
      </c>
      <c r="D324" s="81"/>
      <c r="E324" s="122">
        <v>100</v>
      </c>
      <c r="F324" s="123">
        <v>16.25</v>
      </c>
      <c r="G324" s="124">
        <f t="shared" si="32"/>
        <v>0</v>
      </c>
      <c r="H324" s="122">
        <v>0.3</v>
      </c>
      <c r="I324" s="125" t="str">
        <f t="shared" si="33"/>
        <v/>
      </c>
    </row>
    <row r="325" spans="2:9">
      <c r="B325" s="129">
        <v>2121</v>
      </c>
      <c r="C325" s="121" t="s">
        <v>311</v>
      </c>
      <c r="D325" s="81"/>
      <c r="E325" s="122">
        <v>10</v>
      </c>
      <c r="F325" s="123">
        <v>6.9</v>
      </c>
      <c r="G325" s="124">
        <f t="shared" si="32"/>
        <v>0</v>
      </c>
      <c r="H325" s="122">
        <v>0.3</v>
      </c>
      <c r="I325" s="125" t="str">
        <f t="shared" si="33"/>
        <v/>
      </c>
    </row>
    <row r="326" spans="2:9">
      <c r="B326" s="129">
        <v>4509</v>
      </c>
      <c r="C326" s="121" t="s">
        <v>312</v>
      </c>
      <c r="D326" s="81"/>
      <c r="E326" s="122">
        <v>100</v>
      </c>
      <c r="F326" s="123">
        <v>12.950000000000001</v>
      </c>
      <c r="G326" s="124">
        <f t="shared" si="32"/>
        <v>0</v>
      </c>
      <c r="H326" s="122">
        <v>2.5</v>
      </c>
      <c r="I326" s="125" t="str">
        <f t="shared" si="33"/>
        <v/>
      </c>
    </row>
    <row r="327" spans="2:9">
      <c r="B327" s="129">
        <v>7127</v>
      </c>
      <c r="C327" s="121" t="s">
        <v>313</v>
      </c>
      <c r="D327" s="81"/>
      <c r="E327" s="122">
        <v>100</v>
      </c>
      <c r="F327" s="123">
        <v>9.4</v>
      </c>
      <c r="G327" s="124">
        <f t="shared" si="32"/>
        <v>0</v>
      </c>
      <c r="H327" s="122">
        <v>2.1</v>
      </c>
      <c r="I327" s="125" t="str">
        <f t="shared" si="33"/>
        <v/>
      </c>
    </row>
    <row r="328" spans="2:9">
      <c r="B328" s="129">
        <v>4439</v>
      </c>
      <c r="C328" s="121" t="s">
        <v>314</v>
      </c>
      <c r="D328" s="81"/>
      <c r="E328" s="122">
        <v>100</v>
      </c>
      <c r="F328" s="123">
        <v>10.950000000000001</v>
      </c>
      <c r="G328" s="124">
        <f t="shared" si="32"/>
        <v>0</v>
      </c>
      <c r="H328" s="122">
        <v>1.1000000000000001</v>
      </c>
      <c r="I328" s="125" t="str">
        <f t="shared" si="33"/>
        <v/>
      </c>
    </row>
    <row r="329" spans="2:9">
      <c r="B329" s="129">
        <v>7130</v>
      </c>
      <c r="C329" s="121" t="s">
        <v>315</v>
      </c>
      <c r="D329" s="81"/>
      <c r="E329" s="122">
        <v>100</v>
      </c>
      <c r="F329" s="123">
        <v>12.700000000000001</v>
      </c>
      <c r="G329" s="124">
        <f t="shared" si="32"/>
        <v>0</v>
      </c>
      <c r="H329" s="122">
        <v>1</v>
      </c>
      <c r="I329" s="125" t="str">
        <f t="shared" si="33"/>
        <v/>
      </c>
    </row>
    <row r="330" spans="2:9">
      <c r="B330" s="129">
        <v>7125</v>
      </c>
      <c r="C330" s="121" t="s">
        <v>316</v>
      </c>
      <c r="D330" s="81"/>
      <c r="E330" s="122">
        <v>100</v>
      </c>
      <c r="F330" s="123">
        <v>9.35</v>
      </c>
      <c r="G330" s="124">
        <f t="shared" si="32"/>
        <v>0</v>
      </c>
      <c r="H330" s="122">
        <v>0.9</v>
      </c>
      <c r="I330" s="125" t="str">
        <f t="shared" si="33"/>
        <v/>
      </c>
    </row>
    <row r="331" spans="2:9">
      <c r="B331" s="129">
        <v>3391</v>
      </c>
      <c r="C331" s="121" t="s">
        <v>317</v>
      </c>
      <c r="D331" s="81"/>
      <c r="E331" s="122">
        <v>100</v>
      </c>
      <c r="F331" s="123">
        <v>9.4</v>
      </c>
      <c r="G331" s="124">
        <f t="shared" si="32"/>
        <v>0</v>
      </c>
      <c r="H331" s="122">
        <v>1.4</v>
      </c>
      <c r="I331" s="125" t="str">
        <f t="shared" si="33"/>
        <v/>
      </c>
    </row>
    <row r="332" spans="2:9">
      <c r="B332" s="129">
        <v>4440</v>
      </c>
      <c r="C332" s="121" t="s">
        <v>318</v>
      </c>
      <c r="D332" s="81"/>
      <c r="E332" s="122">
        <v>100</v>
      </c>
      <c r="F332" s="123">
        <v>7.5</v>
      </c>
      <c r="G332" s="124">
        <f t="shared" si="32"/>
        <v>0</v>
      </c>
      <c r="H332" s="122">
        <v>1.4</v>
      </c>
      <c r="I332" s="125" t="str">
        <f t="shared" si="33"/>
        <v/>
      </c>
    </row>
    <row r="333" spans="2:9">
      <c r="B333" s="129">
        <v>3387</v>
      </c>
      <c r="C333" s="121" t="s">
        <v>319</v>
      </c>
      <c r="D333" s="81"/>
      <c r="E333" s="122">
        <v>100</v>
      </c>
      <c r="F333" s="123">
        <v>13.15</v>
      </c>
      <c r="G333" s="124">
        <f t="shared" si="32"/>
        <v>0</v>
      </c>
      <c r="H333" s="122">
        <v>1.3</v>
      </c>
      <c r="I333" s="125" t="str">
        <f t="shared" si="33"/>
        <v/>
      </c>
    </row>
    <row r="334" spans="2:9">
      <c r="B334" s="129">
        <v>4495</v>
      </c>
      <c r="C334" s="121" t="s">
        <v>320</v>
      </c>
      <c r="D334" s="81"/>
      <c r="E334" s="122">
        <v>100</v>
      </c>
      <c r="F334" s="123">
        <v>12.75</v>
      </c>
      <c r="G334" s="124">
        <f t="shared" si="32"/>
        <v>0</v>
      </c>
      <c r="H334" s="122">
        <v>1.3</v>
      </c>
      <c r="I334" s="125" t="str">
        <f t="shared" si="33"/>
        <v/>
      </c>
    </row>
    <row r="335" spans="2:9">
      <c r="B335" s="129">
        <v>7128</v>
      </c>
      <c r="C335" s="121" t="s">
        <v>321</v>
      </c>
      <c r="D335" s="81"/>
      <c r="E335" s="122">
        <v>100</v>
      </c>
      <c r="F335" s="123">
        <v>7.5</v>
      </c>
      <c r="G335" s="124">
        <f t="shared" si="32"/>
        <v>0</v>
      </c>
      <c r="H335" s="122">
        <v>1.4</v>
      </c>
      <c r="I335" s="125" t="str">
        <f t="shared" si="33"/>
        <v/>
      </c>
    </row>
    <row r="336" spans="2:9">
      <c r="B336" s="129">
        <v>7126</v>
      </c>
      <c r="C336" s="121" t="s">
        <v>322</v>
      </c>
      <c r="D336" s="81"/>
      <c r="E336" s="122">
        <v>100</v>
      </c>
      <c r="F336" s="123">
        <v>7.0500000000000007</v>
      </c>
      <c r="G336" s="124">
        <f t="shared" si="32"/>
        <v>0</v>
      </c>
      <c r="H336" s="122">
        <v>0.8</v>
      </c>
      <c r="I336" s="125" t="str">
        <f t="shared" si="33"/>
        <v/>
      </c>
    </row>
    <row r="337" spans="2:9">
      <c r="B337" s="129">
        <v>3975</v>
      </c>
      <c r="C337" s="121" t="s">
        <v>323</v>
      </c>
      <c r="D337" s="81"/>
      <c r="E337" s="122">
        <v>100</v>
      </c>
      <c r="F337" s="123">
        <v>13.75</v>
      </c>
      <c r="G337" s="124">
        <f t="shared" si="32"/>
        <v>0</v>
      </c>
      <c r="H337" s="122">
        <v>1.6</v>
      </c>
      <c r="I337" s="125" t="str">
        <f t="shared" si="33"/>
        <v/>
      </c>
    </row>
    <row r="338" spans="2:9">
      <c r="B338" s="129">
        <v>4121</v>
      </c>
      <c r="C338" s="121" t="s">
        <v>324</v>
      </c>
      <c r="D338" s="81"/>
      <c r="E338" s="122">
        <v>100</v>
      </c>
      <c r="F338" s="123">
        <v>13.75</v>
      </c>
      <c r="G338" s="124">
        <f t="shared" si="32"/>
        <v>0</v>
      </c>
      <c r="H338" s="122">
        <v>2.1</v>
      </c>
      <c r="I338" s="125" t="str">
        <f t="shared" si="33"/>
        <v/>
      </c>
    </row>
    <row r="339" spans="2:9">
      <c r="B339" s="129">
        <v>7129</v>
      </c>
      <c r="C339" s="158" t="s">
        <v>325</v>
      </c>
      <c r="D339" s="81"/>
      <c r="E339" s="122">
        <v>100</v>
      </c>
      <c r="F339" s="123">
        <v>9.4</v>
      </c>
      <c r="G339" s="124">
        <f t="shared" si="32"/>
        <v>0</v>
      </c>
      <c r="H339" s="122">
        <v>1.3</v>
      </c>
      <c r="I339" s="125" t="str">
        <f t="shared" si="33"/>
        <v/>
      </c>
    </row>
    <row r="340" spans="2:9">
      <c r="B340" s="151">
        <v>1684</v>
      </c>
      <c r="C340" s="152" t="s">
        <v>326</v>
      </c>
      <c r="D340" s="81"/>
      <c r="E340" s="122">
        <v>1</v>
      </c>
      <c r="F340" s="123">
        <v>6.25</v>
      </c>
      <c r="G340" s="124">
        <f t="shared" si="32"/>
        <v>0</v>
      </c>
      <c r="H340" s="122">
        <v>0.4</v>
      </c>
      <c r="I340" s="125" t="str">
        <f t="shared" si="33"/>
        <v/>
      </c>
    </row>
    <row r="341" spans="2:9">
      <c r="B341" s="151"/>
      <c r="C341" s="152" t="s">
        <v>327</v>
      </c>
      <c r="D341" s="117"/>
      <c r="E341" s="175"/>
      <c r="F341" s="181"/>
      <c r="G341" s="184"/>
      <c r="H341" s="175"/>
      <c r="I341" s="175"/>
    </row>
    <row r="342" spans="2:9">
      <c r="B342" s="151"/>
      <c r="C342" s="152" t="s">
        <v>328</v>
      </c>
      <c r="D342" s="117"/>
      <c r="E342" s="175"/>
      <c r="F342" s="181"/>
      <c r="G342" s="184"/>
      <c r="H342" s="175"/>
      <c r="I342" s="175"/>
    </row>
    <row r="343" spans="2:9">
      <c r="B343" s="129">
        <v>3783</v>
      </c>
      <c r="C343" s="158" t="s">
        <v>545</v>
      </c>
      <c r="D343" s="81"/>
      <c r="E343" s="122">
        <v>12</v>
      </c>
      <c r="F343" s="123">
        <v>6.25</v>
      </c>
      <c r="G343" s="124">
        <f t="shared" ref="G343:G348" si="34">D343*F343</f>
        <v>0</v>
      </c>
      <c r="H343" s="122">
        <v>0.7</v>
      </c>
      <c r="I343" s="125" t="str">
        <f t="shared" ref="I343:I348" si="35">IF((IF(H343 = "N/A","",H343*D343))=0,"",(IF(H343 = "N/A","",H343*D343)))</f>
        <v/>
      </c>
    </row>
    <row r="344" spans="2:9">
      <c r="B344" s="129">
        <v>3364</v>
      </c>
      <c r="C344" s="121" t="s">
        <v>329</v>
      </c>
      <c r="D344" s="81"/>
      <c r="E344" s="122">
        <v>500</v>
      </c>
      <c r="F344" s="123">
        <v>4.8500000000000005</v>
      </c>
      <c r="G344" s="124">
        <f t="shared" si="34"/>
        <v>0</v>
      </c>
      <c r="H344" s="122">
        <v>2.8</v>
      </c>
      <c r="I344" s="125" t="str">
        <f t="shared" si="35"/>
        <v/>
      </c>
    </row>
    <row r="345" spans="2:9">
      <c r="B345" s="129">
        <v>1161</v>
      </c>
      <c r="C345" s="121" t="s">
        <v>330</v>
      </c>
      <c r="D345" s="81"/>
      <c r="E345" s="122">
        <v>500</v>
      </c>
      <c r="F345" s="123">
        <v>4.55</v>
      </c>
      <c r="G345" s="124">
        <f t="shared" si="34"/>
        <v>0</v>
      </c>
      <c r="H345" s="122">
        <v>2.5</v>
      </c>
      <c r="I345" s="125" t="str">
        <f t="shared" si="35"/>
        <v/>
      </c>
    </row>
    <row r="346" spans="2:9">
      <c r="B346" s="129">
        <v>4467</v>
      </c>
      <c r="C346" s="121" t="s">
        <v>331</v>
      </c>
      <c r="D346" s="81"/>
      <c r="E346" s="122">
        <v>50</v>
      </c>
      <c r="F346" s="123">
        <v>13.15</v>
      </c>
      <c r="G346" s="124">
        <f t="shared" si="34"/>
        <v>0</v>
      </c>
      <c r="H346" s="122">
        <v>2.6</v>
      </c>
      <c r="I346" s="125" t="str">
        <f t="shared" si="35"/>
        <v/>
      </c>
    </row>
    <row r="347" spans="2:9">
      <c r="B347" s="129">
        <v>1785</v>
      </c>
      <c r="C347" s="158" t="s">
        <v>332</v>
      </c>
      <c r="D347" s="81"/>
      <c r="E347" s="122">
        <v>1</v>
      </c>
      <c r="F347" s="123">
        <v>5.75</v>
      </c>
      <c r="G347" s="124">
        <f t="shared" si="34"/>
        <v>0</v>
      </c>
      <c r="H347" s="122">
        <v>0.4</v>
      </c>
      <c r="I347" s="125" t="str">
        <f t="shared" si="35"/>
        <v/>
      </c>
    </row>
    <row r="348" spans="2:9">
      <c r="B348" s="151">
        <v>4300</v>
      </c>
      <c r="C348" s="152" t="s">
        <v>546</v>
      </c>
      <c r="D348" s="81"/>
      <c r="E348" s="122">
        <v>10</v>
      </c>
      <c r="F348" s="123">
        <v>0.70000000000000007</v>
      </c>
      <c r="G348" s="124">
        <f t="shared" si="34"/>
        <v>0</v>
      </c>
      <c r="H348" s="122">
        <v>0.03</v>
      </c>
      <c r="I348" s="125" t="str">
        <f t="shared" si="35"/>
        <v/>
      </c>
    </row>
    <row r="349" spans="2:9">
      <c r="B349" s="151"/>
      <c r="C349" s="152" t="s">
        <v>333</v>
      </c>
      <c r="D349" s="166"/>
      <c r="E349" s="175"/>
      <c r="F349" s="181"/>
      <c r="G349" s="184"/>
      <c r="H349" s="175"/>
      <c r="I349" s="175"/>
    </row>
    <row r="350" spans="2:9">
      <c r="B350" s="156">
        <v>4257</v>
      </c>
      <c r="C350" s="159" t="s">
        <v>334</v>
      </c>
      <c r="D350" s="81"/>
      <c r="E350" s="122">
        <v>100</v>
      </c>
      <c r="F350" s="123">
        <v>2.6</v>
      </c>
      <c r="G350" s="124">
        <f>D350*F350</f>
        <v>0</v>
      </c>
      <c r="H350" s="122">
        <v>0.2</v>
      </c>
      <c r="I350" s="125" t="str">
        <f>IF((IF(H350 = "N/A","",H350*D350))=0,"",(IF(H350 = "N/A","",H350*D350)))</f>
        <v/>
      </c>
    </row>
    <row r="351" spans="2:9">
      <c r="B351" s="157"/>
      <c r="C351" s="119" t="s">
        <v>335</v>
      </c>
      <c r="D351" s="166"/>
      <c r="E351" s="175"/>
      <c r="F351" s="181"/>
      <c r="G351" s="184"/>
      <c r="H351" s="175"/>
      <c r="I351" s="175"/>
    </row>
    <row r="352" spans="2:9">
      <c r="B352" s="129">
        <v>4542</v>
      </c>
      <c r="C352" s="121" t="s">
        <v>336</v>
      </c>
      <c r="D352" s="81"/>
      <c r="E352" s="122">
        <v>100</v>
      </c>
      <c r="F352" s="123">
        <v>3.1500000000000004</v>
      </c>
      <c r="G352" s="124">
        <f>D352*F352</f>
        <v>0</v>
      </c>
      <c r="H352" s="122">
        <v>0.4</v>
      </c>
      <c r="I352" s="125" t="str">
        <f t="shared" ref="I352:I370" si="36">IF((IF(H352 = "N/A","",H352*D352))=0,"",(IF(H352 = "N/A","",H352*D352)))</f>
        <v/>
      </c>
    </row>
    <row r="353" spans="2:9">
      <c r="B353" s="344" t="s">
        <v>547</v>
      </c>
      <c r="C353" s="344"/>
      <c r="D353" s="166"/>
      <c r="E353" s="182"/>
      <c r="F353" s="183"/>
      <c r="G353" s="184"/>
      <c r="H353" s="175"/>
      <c r="I353" s="185" t="str">
        <f t="shared" si="36"/>
        <v/>
      </c>
    </row>
    <row r="354" spans="2:9" s="95" customFormat="1">
      <c r="B354" s="149" t="s">
        <v>411</v>
      </c>
      <c r="C354" s="159" t="s">
        <v>553</v>
      </c>
      <c r="D354" s="81"/>
      <c r="E354" s="122">
        <v>20</v>
      </c>
      <c r="F354" s="123">
        <v>65.3</v>
      </c>
      <c r="G354" s="124">
        <f>D354*F354</f>
        <v>0</v>
      </c>
      <c r="H354" s="122">
        <v>0.5</v>
      </c>
      <c r="I354" s="125" t="str">
        <f>IF((IF(H354 = "N/A","",H354*D354))=0,"",(IF(H354 = "N/A","",H354*D354)))</f>
        <v/>
      </c>
    </row>
    <row r="355" spans="2:9" s="95" customFormat="1">
      <c r="B355" s="227" t="s">
        <v>602</v>
      </c>
      <c r="C355" s="96" t="s">
        <v>604</v>
      </c>
      <c r="D355" s="103"/>
      <c r="E355" s="210">
        <v>25</v>
      </c>
      <c r="F355" s="98">
        <v>26.150000000000002</v>
      </c>
      <c r="G355" s="99">
        <f t="shared" ref="G355:G356" si="37">D355*F355</f>
        <v>0</v>
      </c>
      <c r="H355" s="97">
        <v>0.5</v>
      </c>
      <c r="I355" s="213" t="s">
        <v>588</v>
      </c>
    </row>
    <row r="356" spans="2:9" s="95" customFormat="1">
      <c r="B356" s="227" t="s">
        <v>603</v>
      </c>
      <c r="C356" s="96" t="s">
        <v>605</v>
      </c>
      <c r="D356" s="103"/>
      <c r="E356" s="210">
        <v>25</v>
      </c>
      <c r="F356" s="98">
        <v>26.150000000000002</v>
      </c>
      <c r="G356" s="99">
        <f t="shared" si="37"/>
        <v>0</v>
      </c>
      <c r="H356" s="97">
        <v>0.5</v>
      </c>
      <c r="I356" s="213" t="s">
        <v>588</v>
      </c>
    </row>
    <row r="357" spans="2:9" s="95" customFormat="1" ht="14.4">
      <c r="B357" s="156" t="s">
        <v>341</v>
      </c>
      <c r="C357" s="159" t="s">
        <v>555</v>
      </c>
      <c r="D357" s="82"/>
      <c r="E357" s="122">
        <v>25</v>
      </c>
      <c r="F357" s="123">
        <v>67</v>
      </c>
      <c r="G357" s="124">
        <f>D357*F357</f>
        <v>0</v>
      </c>
      <c r="H357" s="122">
        <v>0.5</v>
      </c>
      <c r="I357" s="125" t="str">
        <f>IF((IF(H357 = "N/A","",H357*D357))=0,"",(IF(H357 = "N/A","",H357*D357)))</f>
        <v/>
      </c>
    </row>
    <row r="358" spans="2:9" s="95" customFormat="1" ht="14.4">
      <c r="B358" s="151"/>
      <c r="C358" s="152" t="s">
        <v>403</v>
      </c>
      <c r="D358" s="179"/>
      <c r="E358" s="175"/>
      <c r="F358" s="181"/>
      <c r="G358" s="195"/>
      <c r="H358" s="175"/>
      <c r="I358" s="196"/>
    </row>
    <row r="359" spans="2:9" s="95" customFormat="1" ht="14.4">
      <c r="B359" s="151"/>
      <c r="C359" s="152" t="s">
        <v>554</v>
      </c>
      <c r="D359" s="179"/>
      <c r="E359" s="175"/>
      <c r="F359" s="181"/>
      <c r="G359" s="195"/>
      <c r="H359" s="175"/>
      <c r="I359" s="196"/>
    </row>
    <row r="360" spans="2:9" s="95" customFormat="1">
      <c r="B360" s="131">
        <v>3822</v>
      </c>
      <c r="C360" s="154" t="s">
        <v>556</v>
      </c>
      <c r="D360" s="81"/>
      <c r="E360" s="122">
        <v>25</v>
      </c>
      <c r="F360" s="123">
        <v>15.65</v>
      </c>
      <c r="G360" s="124">
        <f>D360*F360</f>
        <v>0</v>
      </c>
      <c r="H360" s="122">
        <v>0.1</v>
      </c>
      <c r="I360" s="125" t="str">
        <f>IF((IF(H360 = "N/A","",H360*D360))=0,"",(IF(H360 = "N/A","",H360*D360)))</f>
        <v/>
      </c>
    </row>
    <row r="361" spans="2:9" s="95" customFormat="1">
      <c r="B361" s="151">
        <v>4016</v>
      </c>
      <c r="C361" s="152" t="s">
        <v>355</v>
      </c>
      <c r="D361" s="81"/>
      <c r="E361" s="122">
        <v>100</v>
      </c>
      <c r="F361" s="123">
        <v>30.55</v>
      </c>
      <c r="G361" s="124">
        <f>D361*F361</f>
        <v>0</v>
      </c>
      <c r="H361" s="122">
        <v>0.2</v>
      </c>
      <c r="I361" s="125" t="str">
        <f>IF((IF(H361 = "N/A","",H361*D361))=0,"",(IF(H361 = "N/A","",H361*D361)))</f>
        <v/>
      </c>
    </row>
    <row r="362" spans="2:9" s="95" customFormat="1">
      <c r="B362" s="151"/>
      <c r="C362" s="152" t="s">
        <v>356</v>
      </c>
      <c r="D362" s="117"/>
      <c r="E362" s="175"/>
      <c r="F362" s="181"/>
      <c r="G362" s="174"/>
      <c r="H362" s="175"/>
      <c r="I362" s="175"/>
    </row>
    <row r="363" spans="2:9">
      <c r="B363" s="134" t="s">
        <v>337</v>
      </c>
      <c r="C363" s="180"/>
      <c r="D363" s="117"/>
      <c r="E363" s="182"/>
      <c r="F363" s="183"/>
      <c r="G363" s="184"/>
      <c r="H363" s="175"/>
      <c r="I363" s="185"/>
    </row>
    <row r="364" spans="2:9">
      <c r="B364" s="343" t="s">
        <v>337</v>
      </c>
      <c r="C364" s="343"/>
      <c r="D364" s="117"/>
      <c r="E364" s="182"/>
      <c r="F364" s="183"/>
      <c r="G364" s="184"/>
      <c r="H364" s="175"/>
      <c r="I364" s="185" t="str">
        <f t="shared" si="36"/>
        <v/>
      </c>
    </row>
    <row r="365" spans="2:9" s="95" customFormat="1">
      <c r="B365" s="129" t="s">
        <v>454</v>
      </c>
      <c r="C365" s="100" t="s">
        <v>455</v>
      </c>
      <c r="D365" s="103"/>
      <c r="E365" s="105">
        <v>24</v>
      </c>
      <c r="F365" s="101">
        <v>1.6500000000000001</v>
      </c>
      <c r="G365" s="214">
        <f>D365*F365</f>
        <v>0</v>
      </c>
      <c r="H365" s="97">
        <v>0.3</v>
      </c>
      <c r="I365" s="104" t="str">
        <f>IF((IF(H365 = "N/A","",H365*D365))=0,"",(IF(H365 = "N/A","",H365*D365)))</f>
        <v/>
      </c>
    </row>
    <row r="366" spans="2:9" s="95" customFormat="1">
      <c r="B366" s="129" t="s">
        <v>456</v>
      </c>
      <c r="C366" s="100" t="s">
        <v>260</v>
      </c>
      <c r="D366" s="103"/>
      <c r="E366" s="105">
        <v>24</v>
      </c>
      <c r="F366" s="101">
        <v>6.6000000000000005</v>
      </c>
      <c r="G366" s="214">
        <f>D366*F366</f>
        <v>0</v>
      </c>
      <c r="H366" s="97">
        <v>1.8</v>
      </c>
      <c r="I366" s="104" t="str">
        <f>IF((IF(H366 = "N/A","",H366*D366))=0,"",(IF(H366 = "N/A","",H366*D366)))</f>
        <v/>
      </c>
    </row>
    <row r="367" spans="2:9">
      <c r="B367" s="129">
        <v>8999</v>
      </c>
      <c r="C367" s="121" t="s">
        <v>220</v>
      </c>
      <c r="D367" s="81"/>
      <c r="E367" s="122">
        <v>10</v>
      </c>
      <c r="F367" s="123">
        <v>6.8000000000000007</v>
      </c>
      <c r="G367" s="124">
        <f t="shared" ref="G367:G373" si="38">D367*F367</f>
        <v>0</v>
      </c>
      <c r="H367" s="122">
        <v>0.2</v>
      </c>
      <c r="I367" s="125" t="str">
        <f t="shared" si="36"/>
        <v/>
      </c>
    </row>
    <row r="368" spans="2:9">
      <c r="B368" s="129">
        <v>9001</v>
      </c>
      <c r="C368" s="121" t="s">
        <v>218</v>
      </c>
      <c r="D368" s="81"/>
      <c r="E368" s="122">
        <v>10</v>
      </c>
      <c r="F368" s="123">
        <v>6.25</v>
      </c>
      <c r="G368" s="124">
        <f t="shared" si="38"/>
        <v>0</v>
      </c>
      <c r="H368" s="122">
        <v>0.1</v>
      </c>
      <c r="I368" s="125" t="str">
        <f t="shared" si="36"/>
        <v/>
      </c>
    </row>
    <row r="369" spans="2:9">
      <c r="B369" s="129">
        <v>4491</v>
      </c>
      <c r="C369" s="121" t="s">
        <v>219</v>
      </c>
      <c r="D369" s="81"/>
      <c r="E369" s="122">
        <v>10</v>
      </c>
      <c r="F369" s="123">
        <v>3.6500000000000004</v>
      </c>
      <c r="G369" s="124">
        <f t="shared" si="38"/>
        <v>0</v>
      </c>
      <c r="H369" s="122">
        <v>0.4</v>
      </c>
      <c r="I369" s="125" t="str">
        <f t="shared" si="36"/>
        <v/>
      </c>
    </row>
    <row r="370" spans="2:9">
      <c r="B370" s="129">
        <v>9000</v>
      </c>
      <c r="C370" s="121" t="s">
        <v>557</v>
      </c>
      <c r="D370" s="81"/>
      <c r="E370" s="122">
        <v>30</v>
      </c>
      <c r="F370" s="123">
        <v>7.8500000000000005</v>
      </c>
      <c r="G370" s="124">
        <f t="shared" si="38"/>
        <v>0</v>
      </c>
      <c r="H370" s="122">
        <v>0.3</v>
      </c>
      <c r="I370" s="125" t="str">
        <f t="shared" si="36"/>
        <v/>
      </c>
    </row>
    <row r="371" spans="2:9">
      <c r="B371" s="129">
        <v>9008</v>
      </c>
      <c r="C371" s="121" t="s">
        <v>436</v>
      </c>
      <c r="D371" s="81"/>
      <c r="E371" s="122">
        <v>10</v>
      </c>
      <c r="F371" s="123">
        <v>2.85</v>
      </c>
      <c r="G371" s="124">
        <f t="shared" si="38"/>
        <v>0</v>
      </c>
      <c r="H371" s="122">
        <v>0.3</v>
      </c>
      <c r="I371" s="125" t="str">
        <f>IF((IF(H371 = "N/A","",H371*D371))=0,"",(IF(H371 = "N/A","",H371*D371)))</f>
        <v/>
      </c>
    </row>
    <row r="372" spans="2:9">
      <c r="B372" s="156">
        <v>9006</v>
      </c>
      <c r="C372" s="159" t="s">
        <v>338</v>
      </c>
      <c r="D372" s="81"/>
      <c r="E372" s="122">
        <v>1</v>
      </c>
      <c r="F372" s="123">
        <v>18.8</v>
      </c>
      <c r="G372" s="124">
        <f t="shared" si="38"/>
        <v>0</v>
      </c>
      <c r="H372" s="122">
        <v>0.3</v>
      </c>
      <c r="I372" s="125" t="str">
        <f>IF((IF(H372 = "N/A","",H372*D372))=0,"",(IF(H372 = "N/A","",H372*D372)))</f>
        <v/>
      </c>
    </row>
    <row r="373" spans="2:9">
      <c r="B373" s="156" t="s">
        <v>339</v>
      </c>
      <c r="C373" s="159" t="s">
        <v>558</v>
      </c>
      <c r="D373" s="81"/>
      <c r="E373" s="122">
        <v>1</v>
      </c>
      <c r="F373" s="123">
        <v>15.65</v>
      </c>
      <c r="G373" s="124">
        <f t="shared" si="38"/>
        <v>0</v>
      </c>
      <c r="H373" s="122">
        <v>0.7</v>
      </c>
      <c r="I373" s="125" t="str">
        <f>IF((IF(H373 = "N/A","",H373*D373))=0,"",(IF(H373 = "N/A","",H373*D373)))</f>
        <v/>
      </c>
    </row>
    <row r="374" spans="2:9">
      <c r="B374" s="151"/>
      <c r="C374" s="152" t="s">
        <v>560</v>
      </c>
      <c r="D374" s="166"/>
      <c r="E374" s="175"/>
      <c r="F374" s="181"/>
      <c r="G374" s="174"/>
      <c r="H374" s="175"/>
      <c r="I374" s="175"/>
    </row>
    <row r="375" spans="2:9">
      <c r="B375" s="129">
        <v>9004</v>
      </c>
      <c r="C375" s="158" t="s">
        <v>559</v>
      </c>
      <c r="D375" s="81"/>
      <c r="E375" s="122">
        <v>1</v>
      </c>
      <c r="F375" s="123">
        <v>2.1</v>
      </c>
      <c r="G375" s="124">
        <f>D375*F375</f>
        <v>0</v>
      </c>
      <c r="H375" s="122">
        <v>0.5</v>
      </c>
      <c r="I375" s="125" t="str">
        <f>IF((IF(H375 = "N/A","",H375*D375))=0,"",(IF(H375 = "N/A","",H375*D375)))</f>
        <v/>
      </c>
    </row>
    <row r="376" spans="2:9" ht="27">
      <c r="B376" s="129">
        <v>9002</v>
      </c>
      <c r="C376" s="147" t="s">
        <v>561</v>
      </c>
      <c r="D376" s="81"/>
      <c r="E376" s="122">
        <v>50</v>
      </c>
      <c r="F376" s="123">
        <v>31.35</v>
      </c>
      <c r="G376" s="124">
        <f t="shared" ref="G376:G381" si="39">D376*F376</f>
        <v>0</v>
      </c>
      <c r="H376" s="122">
        <v>0.1</v>
      </c>
      <c r="I376" s="125" t="str">
        <f t="shared" ref="I376:I381" si="40">IF((IF(H376 = "N/A","",H376*D376))=0,"",(IF(H376 = "N/A","",H376*D376)))</f>
        <v/>
      </c>
    </row>
    <row r="377" spans="2:9" s="95" customFormat="1" ht="31.2" customHeight="1">
      <c r="B377" s="129" t="s">
        <v>562</v>
      </c>
      <c r="C377" s="147" t="s">
        <v>563</v>
      </c>
      <c r="D377" s="81"/>
      <c r="E377" s="122">
        <v>100</v>
      </c>
      <c r="F377" s="123">
        <v>39.200000000000003</v>
      </c>
      <c r="G377" s="124">
        <f t="shared" si="39"/>
        <v>0</v>
      </c>
      <c r="H377" s="122">
        <v>0.12</v>
      </c>
      <c r="I377" s="125" t="str">
        <f t="shared" si="40"/>
        <v/>
      </c>
    </row>
    <row r="378" spans="2:9">
      <c r="B378" s="129">
        <v>9009</v>
      </c>
      <c r="C378" s="121" t="s">
        <v>564</v>
      </c>
      <c r="D378" s="81"/>
      <c r="E378" s="122">
        <v>100</v>
      </c>
      <c r="F378" s="123">
        <v>9.0500000000000007</v>
      </c>
      <c r="G378" s="124">
        <f t="shared" si="39"/>
        <v>0</v>
      </c>
      <c r="H378" s="122">
        <v>0.7</v>
      </c>
      <c r="I378" s="125" t="str">
        <f t="shared" si="40"/>
        <v/>
      </c>
    </row>
    <row r="379" spans="2:9">
      <c r="B379" s="129">
        <v>3740</v>
      </c>
      <c r="C379" s="121" t="s">
        <v>437</v>
      </c>
      <c r="D379" s="81"/>
      <c r="E379" s="122">
        <v>1</v>
      </c>
      <c r="F379" s="123">
        <v>14.100000000000001</v>
      </c>
      <c r="G379" s="124">
        <f t="shared" si="39"/>
        <v>0</v>
      </c>
      <c r="H379" s="122">
        <v>0.2</v>
      </c>
      <c r="I379" s="125" t="str">
        <f t="shared" si="40"/>
        <v/>
      </c>
    </row>
    <row r="380" spans="2:9">
      <c r="B380" s="129">
        <v>4599</v>
      </c>
      <c r="C380" s="121" t="s">
        <v>565</v>
      </c>
      <c r="D380" s="81"/>
      <c r="E380" s="122">
        <v>1</v>
      </c>
      <c r="F380" s="123">
        <v>1.25</v>
      </c>
      <c r="G380" s="124">
        <f t="shared" si="39"/>
        <v>0</v>
      </c>
      <c r="H380" s="122">
        <v>0.1</v>
      </c>
      <c r="I380" s="125" t="str">
        <f t="shared" si="40"/>
        <v/>
      </c>
    </row>
    <row r="381" spans="2:9">
      <c r="B381" s="129" t="s">
        <v>340</v>
      </c>
      <c r="C381" s="121" t="s">
        <v>438</v>
      </c>
      <c r="D381" s="81"/>
      <c r="E381" s="122">
        <v>50</v>
      </c>
      <c r="F381" s="123">
        <v>5.75</v>
      </c>
      <c r="G381" s="124">
        <f t="shared" si="39"/>
        <v>0</v>
      </c>
      <c r="H381" s="122">
        <v>0.5</v>
      </c>
      <c r="I381" s="125" t="str">
        <f t="shared" si="40"/>
        <v/>
      </c>
    </row>
    <row r="382" spans="2:9">
      <c r="B382" s="129">
        <v>9095</v>
      </c>
      <c r="C382" s="121" t="s">
        <v>566</v>
      </c>
      <c r="D382" s="81"/>
      <c r="E382" s="122">
        <v>1</v>
      </c>
      <c r="F382" s="123">
        <v>15.65</v>
      </c>
      <c r="G382" s="124">
        <f>D382*F382</f>
        <v>0</v>
      </c>
      <c r="H382" s="122">
        <v>0.8</v>
      </c>
      <c r="I382" s="125" t="str">
        <f>IF((IF(H382 = "N/A","",H382*D382))=0,"",(IF(H382 = "N/A","",H382*D382)))</f>
        <v/>
      </c>
    </row>
    <row r="383" spans="2:9">
      <c r="B383" s="129" t="s">
        <v>567</v>
      </c>
      <c r="C383" s="158" t="s">
        <v>342</v>
      </c>
      <c r="D383" s="81"/>
      <c r="E383" s="122">
        <v>1</v>
      </c>
      <c r="F383" s="123">
        <v>25.1</v>
      </c>
      <c r="G383" s="124">
        <f>D383*F383</f>
        <v>0</v>
      </c>
      <c r="H383" s="122">
        <v>2.7</v>
      </c>
      <c r="I383" s="125" t="str">
        <f>IF((IF(H383 = "N/A","",H383*D383))=0,"",(IF(H383 = "N/A","",H383*D383)))</f>
        <v/>
      </c>
    </row>
    <row r="384" spans="2:9">
      <c r="B384" s="151" t="s">
        <v>568</v>
      </c>
      <c r="C384" s="152" t="s">
        <v>607</v>
      </c>
      <c r="D384" s="81"/>
      <c r="E384" s="122">
        <v>1</v>
      </c>
      <c r="F384" s="123">
        <v>39.700000000000003</v>
      </c>
      <c r="G384" s="124">
        <f>D384*F384</f>
        <v>0</v>
      </c>
      <c r="H384" s="122">
        <v>4.5</v>
      </c>
      <c r="I384" s="125" t="str">
        <f>IF((IF(H384 = "N/A","",H384*D384))=0,"",(IF(H384 = "N/A","",H384*D384)))</f>
        <v/>
      </c>
    </row>
    <row r="385" spans="2:9">
      <c r="B385" s="151"/>
      <c r="C385" s="152" t="s">
        <v>606</v>
      </c>
      <c r="D385" s="166"/>
      <c r="E385" s="175"/>
      <c r="F385" s="181"/>
      <c r="G385" s="174"/>
      <c r="H385" s="175"/>
      <c r="I385" s="175"/>
    </row>
    <row r="386" spans="2:9">
      <c r="B386" s="129" t="s">
        <v>343</v>
      </c>
      <c r="C386" s="158" t="s">
        <v>344</v>
      </c>
      <c r="D386" s="81"/>
      <c r="E386" s="122">
        <v>1</v>
      </c>
      <c r="F386" s="123">
        <v>114.95</v>
      </c>
      <c r="G386" s="124">
        <f t="shared" ref="G386:G403" si="41">D386*F386</f>
        <v>0</v>
      </c>
      <c r="H386" s="122">
        <v>0.8</v>
      </c>
      <c r="I386" s="125" t="str">
        <f t="shared" ref="I386:I403" si="42">IF((IF(H386 = "N/A","",H386*D386))=0,"",(IF(H386 = "N/A","",H386*D386)))</f>
        <v/>
      </c>
    </row>
    <row r="387" spans="2:9">
      <c r="B387" s="129" t="s">
        <v>345</v>
      </c>
      <c r="C387" s="121" t="s">
        <v>346</v>
      </c>
      <c r="D387" s="81"/>
      <c r="E387" s="122">
        <v>100</v>
      </c>
      <c r="F387" s="123">
        <v>13.700000000000001</v>
      </c>
      <c r="G387" s="124">
        <f t="shared" si="41"/>
        <v>0</v>
      </c>
      <c r="H387" s="122">
        <v>0.2</v>
      </c>
      <c r="I387" s="125" t="str">
        <f t="shared" si="42"/>
        <v/>
      </c>
    </row>
    <row r="388" spans="2:9">
      <c r="B388" s="129" t="s">
        <v>347</v>
      </c>
      <c r="C388" s="121" t="s">
        <v>348</v>
      </c>
      <c r="D388" s="81"/>
      <c r="E388" s="122">
        <v>100</v>
      </c>
      <c r="F388" s="123">
        <v>13.700000000000001</v>
      </c>
      <c r="G388" s="124">
        <f t="shared" si="41"/>
        <v>0</v>
      </c>
      <c r="H388" s="122">
        <v>0.2</v>
      </c>
      <c r="I388" s="125" t="str">
        <f t="shared" si="42"/>
        <v/>
      </c>
    </row>
    <row r="389" spans="2:9">
      <c r="B389" s="129">
        <v>9080</v>
      </c>
      <c r="C389" s="121" t="s">
        <v>349</v>
      </c>
      <c r="D389" s="81"/>
      <c r="E389" s="122">
        <v>1</v>
      </c>
      <c r="F389" s="123">
        <v>261.25</v>
      </c>
      <c r="G389" s="124">
        <f t="shared" si="41"/>
        <v>0</v>
      </c>
      <c r="H389" s="122">
        <v>0.9</v>
      </c>
      <c r="I389" s="125" t="str">
        <f t="shared" si="42"/>
        <v/>
      </c>
    </row>
    <row r="390" spans="2:9">
      <c r="B390" s="129">
        <v>2500</v>
      </c>
      <c r="C390" s="121" t="s">
        <v>439</v>
      </c>
      <c r="D390" s="81"/>
      <c r="E390" s="122">
        <v>1</v>
      </c>
      <c r="F390" s="123">
        <v>4.8500000000000005</v>
      </c>
      <c r="G390" s="124">
        <f t="shared" si="41"/>
        <v>0</v>
      </c>
      <c r="H390" s="122">
        <v>0.2</v>
      </c>
      <c r="I390" s="125" t="str">
        <f t="shared" si="42"/>
        <v/>
      </c>
    </row>
    <row r="391" spans="2:9">
      <c r="B391" s="129">
        <v>9025</v>
      </c>
      <c r="C391" s="121" t="s">
        <v>440</v>
      </c>
      <c r="D391" s="81"/>
      <c r="E391" s="122">
        <v>1</v>
      </c>
      <c r="F391" s="123">
        <v>8.75</v>
      </c>
      <c r="G391" s="124">
        <f t="shared" si="41"/>
        <v>0</v>
      </c>
      <c r="H391" s="122">
        <v>1.3</v>
      </c>
      <c r="I391" s="125" t="str">
        <f t="shared" si="42"/>
        <v/>
      </c>
    </row>
    <row r="392" spans="2:9">
      <c r="B392" s="129">
        <v>2405</v>
      </c>
      <c r="C392" s="127" t="s">
        <v>569</v>
      </c>
      <c r="D392" s="81"/>
      <c r="E392" s="122" t="s">
        <v>404</v>
      </c>
      <c r="F392" s="123">
        <v>70.55</v>
      </c>
      <c r="G392" s="124">
        <f t="shared" si="41"/>
        <v>0</v>
      </c>
      <c r="H392" s="122">
        <v>2.5</v>
      </c>
      <c r="I392" s="125" t="str">
        <f t="shared" si="42"/>
        <v/>
      </c>
    </row>
    <row r="393" spans="2:9">
      <c r="B393" s="129">
        <v>2607</v>
      </c>
      <c r="C393" s="121" t="s">
        <v>405</v>
      </c>
      <c r="D393" s="81"/>
      <c r="E393" s="122">
        <v>1</v>
      </c>
      <c r="F393" s="123">
        <v>7.8500000000000005</v>
      </c>
      <c r="G393" s="124">
        <f t="shared" si="41"/>
        <v>0</v>
      </c>
      <c r="H393" s="122">
        <v>0.09</v>
      </c>
      <c r="I393" s="125" t="str">
        <f t="shared" si="42"/>
        <v/>
      </c>
    </row>
    <row r="394" spans="2:9">
      <c r="B394" s="129">
        <v>2307</v>
      </c>
      <c r="C394" s="121" t="s">
        <v>406</v>
      </c>
      <c r="D394" s="81"/>
      <c r="E394" s="122">
        <v>1</v>
      </c>
      <c r="F394" s="123">
        <v>15.65</v>
      </c>
      <c r="G394" s="124">
        <f t="shared" si="41"/>
        <v>0</v>
      </c>
      <c r="H394" s="122">
        <v>0.8</v>
      </c>
      <c r="I394" s="125" t="str">
        <f t="shared" si="42"/>
        <v/>
      </c>
    </row>
    <row r="395" spans="2:9">
      <c r="B395" s="129">
        <v>4010</v>
      </c>
      <c r="C395" s="121" t="s">
        <v>407</v>
      </c>
      <c r="D395" s="81"/>
      <c r="E395" s="122">
        <v>1</v>
      </c>
      <c r="F395" s="123">
        <v>11.5</v>
      </c>
      <c r="G395" s="124">
        <f t="shared" si="41"/>
        <v>0</v>
      </c>
      <c r="H395" s="122">
        <v>7.4999999999999997E-2</v>
      </c>
      <c r="I395" s="125" t="str">
        <f t="shared" si="42"/>
        <v/>
      </c>
    </row>
    <row r="396" spans="2:9">
      <c r="B396" s="129">
        <v>4032</v>
      </c>
      <c r="C396" s="121" t="s">
        <v>408</v>
      </c>
      <c r="D396" s="81"/>
      <c r="E396" s="122">
        <v>1</v>
      </c>
      <c r="F396" s="123">
        <v>14.9</v>
      </c>
      <c r="G396" s="124">
        <f t="shared" si="41"/>
        <v>0</v>
      </c>
      <c r="H396" s="122">
        <v>9.8000000000000004E-2</v>
      </c>
      <c r="I396" s="125" t="str">
        <f t="shared" si="42"/>
        <v/>
      </c>
    </row>
    <row r="397" spans="2:9">
      <c r="B397" s="129">
        <v>4343</v>
      </c>
      <c r="C397" s="121" t="s">
        <v>350</v>
      </c>
      <c r="D397" s="81"/>
      <c r="E397" s="122">
        <v>1</v>
      </c>
      <c r="F397" s="123">
        <v>25.05</v>
      </c>
      <c r="G397" s="124">
        <f t="shared" si="41"/>
        <v>0</v>
      </c>
      <c r="H397" s="122">
        <v>0.5</v>
      </c>
      <c r="I397" s="125" t="str">
        <f t="shared" si="42"/>
        <v/>
      </c>
    </row>
    <row r="398" spans="2:9">
      <c r="B398" s="129">
        <v>2305</v>
      </c>
      <c r="C398" s="121" t="s">
        <v>351</v>
      </c>
      <c r="D398" s="81"/>
      <c r="E398" s="122">
        <v>1</v>
      </c>
      <c r="F398" s="123">
        <v>3.5500000000000003</v>
      </c>
      <c r="G398" s="124">
        <f t="shared" si="41"/>
        <v>0</v>
      </c>
      <c r="H398" s="122">
        <v>0.2</v>
      </c>
      <c r="I398" s="125" t="str">
        <f t="shared" si="42"/>
        <v/>
      </c>
    </row>
    <row r="399" spans="2:9">
      <c r="B399" s="129">
        <v>2304</v>
      </c>
      <c r="C399" s="121" t="s">
        <v>352</v>
      </c>
      <c r="D399" s="81"/>
      <c r="E399" s="122">
        <v>1</v>
      </c>
      <c r="F399" s="123">
        <v>5.0500000000000007</v>
      </c>
      <c r="G399" s="124">
        <f t="shared" si="41"/>
        <v>0</v>
      </c>
      <c r="H399" s="122">
        <v>0.4</v>
      </c>
      <c r="I399" s="125" t="str">
        <f t="shared" si="42"/>
        <v/>
      </c>
    </row>
    <row r="400" spans="2:9">
      <c r="B400" s="129">
        <v>2552</v>
      </c>
      <c r="C400" s="121" t="s">
        <v>353</v>
      </c>
      <c r="D400" s="81"/>
      <c r="E400" s="122">
        <v>1</v>
      </c>
      <c r="F400" s="123">
        <v>2.6</v>
      </c>
      <c r="G400" s="124">
        <f t="shared" si="41"/>
        <v>0</v>
      </c>
      <c r="H400" s="122">
        <v>0.05</v>
      </c>
      <c r="I400" s="125" t="str">
        <f t="shared" si="42"/>
        <v/>
      </c>
    </row>
    <row r="401" spans="1:9">
      <c r="B401" s="129">
        <v>4368</v>
      </c>
      <c r="C401" s="121" t="s">
        <v>441</v>
      </c>
      <c r="D401" s="81"/>
      <c r="E401" s="122">
        <v>1</v>
      </c>
      <c r="F401" s="123">
        <v>14.100000000000001</v>
      </c>
      <c r="G401" s="124">
        <f t="shared" si="41"/>
        <v>0</v>
      </c>
      <c r="H401" s="122">
        <v>0.3</v>
      </c>
      <c r="I401" s="125" t="str">
        <f t="shared" si="42"/>
        <v/>
      </c>
    </row>
    <row r="402" spans="1:9">
      <c r="B402" s="129">
        <v>2115</v>
      </c>
      <c r="C402" s="121" t="s">
        <v>442</v>
      </c>
      <c r="D402" s="81"/>
      <c r="E402" s="122">
        <v>1</v>
      </c>
      <c r="F402" s="123">
        <v>62.7</v>
      </c>
      <c r="G402" s="124">
        <f t="shared" si="41"/>
        <v>0</v>
      </c>
      <c r="H402" s="122">
        <v>0.3</v>
      </c>
      <c r="I402" s="125" t="str">
        <f t="shared" si="42"/>
        <v/>
      </c>
    </row>
    <row r="403" spans="1:9">
      <c r="B403" s="151">
        <v>3327</v>
      </c>
      <c r="C403" s="152" t="s">
        <v>443</v>
      </c>
      <c r="D403" s="81"/>
      <c r="E403" s="122">
        <v>1</v>
      </c>
      <c r="F403" s="123">
        <v>26.150000000000002</v>
      </c>
      <c r="G403" s="124">
        <f t="shared" si="41"/>
        <v>0</v>
      </c>
      <c r="H403" s="122">
        <v>0.3</v>
      </c>
      <c r="I403" s="125" t="str">
        <f t="shared" si="42"/>
        <v/>
      </c>
    </row>
    <row r="404" spans="1:9">
      <c r="B404" s="151"/>
      <c r="C404" s="152" t="s">
        <v>571</v>
      </c>
      <c r="D404" s="166"/>
      <c r="E404" s="175"/>
      <c r="F404" s="181"/>
      <c r="G404" s="174"/>
      <c r="H404" s="175"/>
      <c r="I404" s="175"/>
    </row>
    <row r="405" spans="1:9">
      <c r="B405" s="156">
        <v>3707</v>
      </c>
      <c r="C405" s="186" t="s">
        <v>354</v>
      </c>
      <c r="D405" s="81"/>
      <c r="E405" s="122">
        <v>1</v>
      </c>
      <c r="F405" s="123">
        <v>2.3000000000000003</v>
      </c>
      <c r="G405" s="124">
        <f>D405*F405</f>
        <v>0</v>
      </c>
      <c r="H405" s="122">
        <v>0.05</v>
      </c>
      <c r="I405" s="125" t="str">
        <f>IF((IF(H405 = "N/A","",H405*D405))=0,"",(IF(H405 = "N/A","",H405*D405)))</f>
        <v/>
      </c>
    </row>
    <row r="406" spans="1:9">
      <c r="B406" s="151"/>
      <c r="C406" s="152" t="s">
        <v>570</v>
      </c>
      <c r="D406" s="166"/>
      <c r="E406" s="175"/>
      <c r="F406" s="181"/>
      <c r="G406" s="174"/>
      <c r="H406" s="175"/>
      <c r="I406" s="175"/>
    </row>
    <row r="407" spans="1:9">
      <c r="B407" s="129">
        <v>4332</v>
      </c>
      <c r="C407" s="158" t="s">
        <v>572</v>
      </c>
      <c r="D407" s="81"/>
      <c r="E407" s="122">
        <v>40</v>
      </c>
      <c r="F407" s="123">
        <v>6.5500000000000007</v>
      </c>
      <c r="G407" s="124">
        <f>D407*F407</f>
        <v>0</v>
      </c>
      <c r="H407" s="122">
        <v>0.02</v>
      </c>
      <c r="I407" s="125" t="str">
        <f>IF((IF(H407 = "N/A","",H407*D407))=0,"",(IF(H407 = "N/A","",H407*D407)))</f>
        <v/>
      </c>
    </row>
    <row r="408" spans="1:9">
      <c r="B408" s="129">
        <v>3153</v>
      </c>
      <c r="C408" s="121" t="s">
        <v>574</v>
      </c>
      <c r="D408" s="81"/>
      <c r="E408" s="122">
        <v>50</v>
      </c>
      <c r="F408" s="123">
        <v>3.8000000000000003</v>
      </c>
      <c r="G408" s="124">
        <f t="shared" ref="G408:G409" si="43">D408*F408</f>
        <v>0</v>
      </c>
      <c r="H408" s="122">
        <v>3.3000000000000002E-2</v>
      </c>
      <c r="I408" s="125" t="str">
        <f t="shared" ref="I408" si="44">IF((IF(H408 = "N/A","",H408*D408))=0,"",(IF(H408 = "N/A","",H408*D408)))</f>
        <v/>
      </c>
    </row>
    <row r="409" spans="1:9" s="95" customFormat="1">
      <c r="B409" s="129" t="s">
        <v>573</v>
      </c>
      <c r="C409" s="121" t="s">
        <v>574</v>
      </c>
      <c r="D409" s="81"/>
      <c r="E409" s="122">
        <v>100</v>
      </c>
      <c r="F409" s="123">
        <v>4.3</v>
      </c>
      <c r="G409" s="124">
        <f t="shared" si="43"/>
        <v>0</v>
      </c>
      <c r="H409" s="122">
        <v>0.2</v>
      </c>
      <c r="I409" s="125"/>
    </row>
    <row r="410" spans="1:9" s="95" customFormat="1">
      <c r="B410" s="140" t="s">
        <v>459</v>
      </c>
      <c r="C410" s="100"/>
      <c r="D410" s="117"/>
      <c r="E410" s="187"/>
      <c r="F410" s="188"/>
      <c r="G410" s="189"/>
      <c r="H410" s="190"/>
      <c r="I410" s="191"/>
    </row>
    <row r="411" spans="1:9" s="93" customFormat="1">
      <c r="A411" s="94"/>
      <c r="B411" s="102" t="s">
        <v>460</v>
      </c>
      <c r="C411" s="100" t="s">
        <v>461</v>
      </c>
      <c r="D411" s="117"/>
      <c r="E411" s="187"/>
      <c r="F411" s="188"/>
      <c r="G411" s="189"/>
      <c r="H411" s="190"/>
      <c r="I411" s="191"/>
    </row>
    <row r="412" spans="1:9" s="93" customFormat="1">
      <c r="A412" s="94"/>
      <c r="B412" s="102"/>
      <c r="C412" s="100" t="s">
        <v>462</v>
      </c>
      <c r="D412" s="117"/>
      <c r="E412" s="187"/>
      <c r="F412" s="188"/>
      <c r="G412" s="189"/>
      <c r="H412" s="190"/>
      <c r="I412" s="191"/>
    </row>
    <row r="413" spans="1:9" s="93" customFormat="1">
      <c r="A413" s="94"/>
      <c r="B413" s="102"/>
      <c r="C413" s="96" t="s">
        <v>463</v>
      </c>
      <c r="D413" s="106"/>
      <c r="E413" s="187"/>
      <c r="F413" s="188"/>
      <c r="G413" s="238"/>
      <c r="H413" s="190"/>
      <c r="I413" s="191"/>
    </row>
    <row r="414" spans="1:9">
      <c r="A414" s="94"/>
      <c r="B414" s="140" t="s">
        <v>464</v>
      </c>
      <c r="C414" s="96"/>
      <c r="D414" s="107"/>
      <c r="E414" s="187"/>
      <c r="F414" s="188"/>
      <c r="G414" s="238"/>
      <c r="H414" s="190"/>
      <c r="I414" s="191"/>
    </row>
    <row r="415" spans="1:9">
      <c r="A415" s="94"/>
      <c r="B415" s="129" t="s">
        <v>357</v>
      </c>
      <c r="C415" s="121" t="s">
        <v>358</v>
      </c>
      <c r="D415" s="81"/>
      <c r="E415" s="122">
        <v>1</v>
      </c>
      <c r="F415" s="123">
        <v>2</v>
      </c>
      <c r="G415" s="124">
        <f>D415*F415</f>
        <v>0</v>
      </c>
      <c r="H415" s="122" t="s">
        <v>235</v>
      </c>
      <c r="I415" s="125" t="str">
        <f>IF((IF(H415 = "N/A","",H415*D415))=0,"",(IF(H415 = "N/A","",H415*D415)))</f>
        <v/>
      </c>
    </row>
    <row r="416" spans="1:9">
      <c r="A416" s="92"/>
      <c r="B416" s="129" t="s">
        <v>359</v>
      </c>
      <c r="C416" s="121" t="s">
        <v>360</v>
      </c>
      <c r="D416" s="81"/>
      <c r="E416" s="122">
        <v>1</v>
      </c>
      <c r="F416" s="123">
        <v>7</v>
      </c>
      <c r="G416" s="124">
        <f t="shared" ref="G416:G421" si="45">D416*F416</f>
        <v>0</v>
      </c>
      <c r="H416" s="122" t="s">
        <v>235</v>
      </c>
      <c r="I416" s="125" t="str">
        <f t="shared" ref="I416:I422" si="46">IF((IF(H416 = "N/A","",H416*D416))=0,"",(IF(H416 = "N/A","",H416*D416)))</f>
        <v/>
      </c>
    </row>
    <row r="417" spans="1:9">
      <c r="A417" s="92"/>
      <c r="B417" s="129" t="s">
        <v>361</v>
      </c>
      <c r="C417" s="121" t="s">
        <v>362</v>
      </c>
      <c r="D417" s="81"/>
      <c r="E417" s="122">
        <v>1</v>
      </c>
      <c r="F417" s="123">
        <v>10</v>
      </c>
      <c r="G417" s="124">
        <f t="shared" si="45"/>
        <v>0</v>
      </c>
      <c r="H417" s="122" t="s">
        <v>235</v>
      </c>
      <c r="I417" s="125" t="str">
        <f t="shared" si="46"/>
        <v/>
      </c>
    </row>
    <row r="418" spans="1:9">
      <c r="A418" s="92"/>
      <c r="B418" s="141" t="s">
        <v>363</v>
      </c>
      <c r="C418" s="121" t="s">
        <v>513</v>
      </c>
      <c r="D418" s="81"/>
      <c r="E418" s="122">
        <v>1</v>
      </c>
      <c r="F418" s="123">
        <v>6</v>
      </c>
      <c r="G418" s="124">
        <f>D418*F418</f>
        <v>0</v>
      </c>
      <c r="H418" s="122" t="s">
        <v>235</v>
      </c>
      <c r="I418" s="125" t="str">
        <f>IF((IF(H418 = "N/A","",H418*D418))=0,"",(IF(H418 = "N/A","",H418*D418)))</f>
        <v/>
      </c>
    </row>
    <row r="419" spans="1:9" ht="15" thickBot="1">
      <c r="B419" s="142" t="s">
        <v>3</v>
      </c>
      <c r="C419" s="197"/>
      <c r="D419" s="172"/>
      <c r="E419" s="173"/>
      <c r="F419" s="173"/>
      <c r="G419" s="174"/>
      <c r="H419" s="175"/>
      <c r="I419" s="175"/>
    </row>
    <row r="420" spans="1:9" ht="21" customHeight="1">
      <c r="B420" s="129" t="s">
        <v>364</v>
      </c>
      <c r="C420" s="119" t="s">
        <v>365</v>
      </c>
      <c r="D420" s="81"/>
      <c r="E420" s="122">
        <v>1</v>
      </c>
      <c r="F420" s="123">
        <v>2</v>
      </c>
      <c r="G420" s="124">
        <f t="shared" si="45"/>
        <v>0</v>
      </c>
      <c r="H420" s="122" t="s">
        <v>235</v>
      </c>
      <c r="I420" s="125" t="str">
        <f t="shared" si="46"/>
        <v/>
      </c>
    </row>
    <row r="421" spans="1:9">
      <c r="B421" s="156" t="s">
        <v>366</v>
      </c>
      <c r="C421" s="159" t="s">
        <v>367</v>
      </c>
      <c r="D421" s="81"/>
      <c r="E421" s="122">
        <v>1</v>
      </c>
      <c r="F421" s="123">
        <v>2</v>
      </c>
      <c r="G421" s="124">
        <f t="shared" si="45"/>
        <v>0</v>
      </c>
      <c r="H421" s="122" t="s">
        <v>235</v>
      </c>
      <c r="I421" s="125" t="str">
        <f t="shared" si="46"/>
        <v/>
      </c>
    </row>
    <row r="422" spans="1:9">
      <c r="B422" s="176" t="s">
        <v>368</v>
      </c>
      <c r="C422" s="177" t="s">
        <v>369</v>
      </c>
      <c r="D422" s="81"/>
      <c r="E422" s="122" t="s">
        <v>370</v>
      </c>
      <c r="F422" s="123">
        <v>2</v>
      </c>
      <c r="G422" s="124">
        <f>D422*F422</f>
        <v>0</v>
      </c>
      <c r="H422" s="122" t="s">
        <v>235</v>
      </c>
      <c r="I422" s="125" t="str">
        <f t="shared" si="46"/>
        <v/>
      </c>
    </row>
    <row r="423" spans="1:9">
      <c r="B423" s="157"/>
      <c r="C423" s="178" t="s">
        <v>371</v>
      </c>
      <c r="D423" s="254"/>
      <c r="E423" s="175"/>
      <c r="F423" s="181"/>
      <c r="G423" s="174"/>
      <c r="H423" s="175"/>
      <c r="I423" s="193"/>
    </row>
    <row r="424" spans="1:9" s="245" customFormat="1" ht="40.200000000000003" customHeight="1">
      <c r="B424" s="248" t="s">
        <v>611</v>
      </c>
      <c r="C424" s="249" t="s">
        <v>612</v>
      </c>
      <c r="D424" s="109"/>
      <c r="E424" s="250">
        <v>1</v>
      </c>
      <c r="F424" s="251">
        <v>10</v>
      </c>
      <c r="G424" s="252">
        <f>D424*F424</f>
        <v>0</v>
      </c>
      <c r="H424" s="253" t="s">
        <v>235</v>
      </c>
      <c r="I424" s="104" t="s">
        <v>588</v>
      </c>
    </row>
    <row r="425" spans="1:9">
      <c r="B425" s="143" t="s">
        <v>372</v>
      </c>
      <c r="C425" s="144"/>
      <c r="D425" s="255">
        <f>SUM(D5:D424)</f>
        <v>0</v>
      </c>
      <c r="E425" s="145"/>
      <c r="F425" s="145"/>
      <c r="G425" s="256">
        <f>SUM(G5:G424)</f>
        <v>0</v>
      </c>
      <c r="H425" s="145"/>
      <c r="I425" s="146">
        <f>SUM(I5:I424)</f>
        <v>0</v>
      </c>
    </row>
    <row r="426" spans="1:9" ht="14.4">
      <c r="B426" s="247" t="s">
        <v>608</v>
      </c>
      <c r="C426" s="244"/>
      <c r="D426" s="244"/>
      <c r="E426" s="244"/>
      <c r="F426" s="244"/>
      <c r="G426" s="244"/>
      <c r="H426" s="244"/>
      <c r="I426" s="244"/>
    </row>
    <row r="427" spans="1:9">
      <c r="B427" s="242"/>
      <c r="C427" s="240"/>
      <c r="D427" s="241"/>
      <c r="E427" s="239"/>
      <c r="F427" s="243"/>
      <c r="G427" s="240"/>
      <c r="H427" s="241"/>
      <c r="I427" s="239"/>
    </row>
    <row r="428" spans="1:9">
      <c r="B428" s="242"/>
      <c r="C428" s="240"/>
      <c r="D428" s="241"/>
      <c r="E428" s="239"/>
      <c r="F428" s="243"/>
      <c r="G428" s="240"/>
      <c r="H428" s="241"/>
      <c r="I428" s="239"/>
    </row>
    <row r="429" spans="1:9">
      <c r="B429" s="244"/>
      <c r="C429" s="246" t="s">
        <v>609</v>
      </c>
      <c r="D429" s="244"/>
      <c r="E429" s="244"/>
      <c r="F429" s="244"/>
      <c r="G429" s="244"/>
      <c r="H429" s="244"/>
      <c r="I429" s="244"/>
    </row>
    <row r="430" spans="1:9">
      <c r="B430" s="244"/>
      <c r="C430" s="246" t="s">
        <v>610</v>
      </c>
      <c r="D430" s="244"/>
      <c r="E430" s="244"/>
      <c r="F430" s="245"/>
      <c r="G430" s="244"/>
      <c r="H430" s="245"/>
      <c r="I430" s="244"/>
    </row>
  </sheetData>
  <sheetProtection algorithmName="SHA-512" hashValue="ySfXnCYd537j9shoHGKHWcw9aTZA0XcSZQfIJAYe11xxvrQwmvU3zu/Mc8XjtpVOUByMXpbpcnDRWjViRGveIw==" saltValue="cje4QflkXos6ssCoxn23og==" spinCount="100000" sheet="1" sort="0" autoFilter="0"/>
  <autoFilter ref="B4:I425"/>
  <mergeCells count="29">
    <mergeCell ref="B60:C60"/>
    <mergeCell ref="B63:C63"/>
    <mergeCell ref="B77:C77"/>
    <mergeCell ref="C1:F1"/>
    <mergeCell ref="B12:C12"/>
    <mergeCell ref="B23:C23"/>
    <mergeCell ref="B54:C54"/>
    <mergeCell ref="B57:C57"/>
    <mergeCell ref="B212:C212"/>
    <mergeCell ref="B93:C93"/>
    <mergeCell ref="B97:C97"/>
    <mergeCell ref="B101:C101"/>
    <mergeCell ref="B130:C130"/>
    <mergeCell ref="B140:C140"/>
    <mergeCell ref="B157:C157"/>
    <mergeCell ref="B162:C162"/>
    <mergeCell ref="B181:C181"/>
    <mergeCell ref="B186:C186"/>
    <mergeCell ref="B190:C190"/>
    <mergeCell ref="B204:C204"/>
    <mergeCell ref="B256:C256"/>
    <mergeCell ref="B267:C267"/>
    <mergeCell ref="B353:C353"/>
    <mergeCell ref="B364:C364"/>
    <mergeCell ref="B215:C215"/>
    <mergeCell ref="B221:C221"/>
    <mergeCell ref="B227:C227"/>
    <mergeCell ref="B231:C231"/>
    <mergeCell ref="B237:C237"/>
  </mergeCells>
  <dataValidations count="1">
    <dataValidation type="whole" allowBlank="1" showInputMessage="1" showErrorMessage="1" errorTitle="Invalid" error="Please use whole numbers only." sqref="D5:D422">
      <formula1>0</formula1>
      <formula2>1000000</formula2>
    </dataValidation>
  </dataValidations>
  <pageMargins left="0" right="0" top="0.25" bottom="0" header="0.3" footer="0.3"/>
  <pageSetup scale="67" orientation="portrait" r:id="rId1"/>
  <headerFooter>
    <oddHeader>Page &amp;P of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Dent App Pg1</vt:lpstr>
      <vt:lpstr>Dent App Pg2</vt:lpstr>
      <vt:lpstr>Order Form</vt:lpstr>
      <vt:lpstr>'Order Form'!OLE_LINK11</vt:lpstr>
      <vt:lpstr>'Order Form'!OLE_LINK12</vt:lpstr>
      <vt:lpstr>'Order Form'!OLE_LINK19</vt:lpstr>
      <vt:lpstr>'Order Form'!OLE_LINK2</vt:lpstr>
      <vt:lpstr>'Order Form'!OLE_LINK4</vt:lpstr>
      <vt:lpstr>'Order Form'!OLE_LINK6</vt:lpstr>
      <vt:lpstr>'Dent App Pg1'!Print_Area</vt:lpstr>
      <vt:lpstr>'Dent App Pg2'!Print_Area</vt:lpstr>
      <vt:lpstr>'Order Form'!Print_Area</vt:lpstr>
      <vt:lpstr>'Order Form'!Print_Titles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Tonya Howard</dc:creator>
  <cp:lastModifiedBy>Tonya Howard</cp:lastModifiedBy>
  <cp:lastPrinted>2018-07-17T21:48:55Z</cp:lastPrinted>
  <dcterms:created xsi:type="dcterms:W3CDTF">2015-09-23T17:51:23Z</dcterms:created>
  <dcterms:modified xsi:type="dcterms:W3CDTF">2018-08-27T17:13:39Z</dcterms:modified>
</cp:coreProperties>
</file>