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rmserv\users\BEwy\"/>
    </mc:Choice>
  </mc:AlternateContent>
  <bookViews>
    <workbookView xWindow="0" yWindow="0" windowWidth="13005" windowHeight="7590" activeTab="3"/>
  </bookViews>
  <sheets>
    <sheet name="Trip App pg1" sheetId="5" r:id="rId1"/>
    <sheet name="Trip App Pg2" sheetId="3" r:id="rId2"/>
    <sheet name="Order Form" sheetId="2" state="hidden" r:id="rId3"/>
    <sheet name="Order - US General" sheetId="7" r:id="rId4"/>
  </sheets>
  <externalReferences>
    <externalReference r:id="rId5"/>
    <externalReference r:id="rId6"/>
  </externalReferences>
  <definedNames>
    <definedName name="_xlnm._FilterDatabase" localSheetId="3" hidden="1">'Order - US General'!$A$6:$I$391</definedName>
    <definedName name="_xlnm._FilterDatabase" localSheetId="2" hidden="1">'Order Form'!$A$5:$J$416</definedName>
    <definedName name="_xlnm._FilterDatabase" localSheetId="0" hidden="1">'Trip App pg1'!#REF!</definedName>
    <definedName name="_xlnm._FilterDatabase" localSheetId="1" hidden="1">'Trip App Pg2'!#REF!</definedName>
    <definedName name="a" localSheetId="3">#REF!</definedName>
    <definedName name="a" localSheetId="0">#REF!</definedName>
    <definedName name="a" localSheetId="1">#REF!</definedName>
    <definedName name="a">#REF!</definedName>
    <definedName name="Address_2" localSheetId="3">#REF!</definedName>
    <definedName name="Address_2" localSheetId="2">#REF!</definedName>
    <definedName name="Address_2" localSheetId="0">#REF!</definedName>
    <definedName name="Address_2" localSheetId="1">#REF!</definedName>
    <definedName name="Address_2">#REF!</definedName>
    <definedName name="Bill2" localSheetId="3">#REF!</definedName>
    <definedName name="Bill2" localSheetId="2">#REF!</definedName>
    <definedName name="Bill2" localSheetId="0">#REF!</definedName>
    <definedName name="Bill2" localSheetId="1">#REF!</definedName>
    <definedName name="Bill2">#REF!</definedName>
    <definedName name="Box?" localSheetId="3">#REF!</definedName>
    <definedName name="Box?" localSheetId="2">#REF!</definedName>
    <definedName name="Box?" localSheetId="0">#REF!</definedName>
    <definedName name="Box?" localSheetId="1">#REF!</definedName>
    <definedName name="Box?">#REF!</definedName>
    <definedName name="Country_2" localSheetId="3">#REF!</definedName>
    <definedName name="Country_2" localSheetId="2">#REF!</definedName>
    <definedName name="Country_2" localSheetId="0">#REF!</definedName>
    <definedName name="Country_2" localSheetId="1">#REF!</definedName>
    <definedName name="Country_2">#REF!</definedName>
    <definedName name="Delivery_2" localSheetId="3">#REF!</definedName>
    <definedName name="Delivery_2" localSheetId="2">#REF!</definedName>
    <definedName name="Delivery_2" localSheetId="0">#REF!</definedName>
    <definedName name="Delivery_2" localSheetId="1">#REF!</definedName>
    <definedName name="Delivery_2">#REF!</definedName>
    <definedName name="OLE_LINK11" localSheetId="2">'Order Form'!$B$275</definedName>
    <definedName name="OLE_LINK11" localSheetId="0">'Trip App pg1'!#REF!</definedName>
    <definedName name="OLE_LINK11" localSheetId="1">'Trip App Pg2'!#REF!</definedName>
    <definedName name="OLE_LINK12" localSheetId="2">'Order Form'!#REF!</definedName>
    <definedName name="OLE_LINK12" localSheetId="0">'Trip App pg1'!#REF!</definedName>
    <definedName name="OLE_LINK12" localSheetId="1">'Trip App Pg2'!#REF!</definedName>
    <definedName name="OLE_LINK14" localSheetId="2">'Order Form'!#REF!</definedName>
    <definedName name="OLE_LINK14" localSheetId="0">'Trip App pg1'!#REF!</definedName>
    <definedName name="OLE_LINK14" localSheetId="1">'Trip App Pg2'!#REF!</definedName>
    <definedName name="OLE_LINK16" localSheetId="2">'Order Form'!#REF!</definedName>
    <definedName name="OLE_LINK16" localSheetId="0">'Trip App pg1'!#REF!</definedName>
    <definedName name="OLE_LINK16" localSheetId="1">'Trip App Pg2'!#REF!</definedName>
    <definedName name="OLE_LINK18" localSheetId="2">'Order Form'!$B$69</definedName>
    <definedName name="OLE_LINK18" localSheetId="0">'Trip App pg1'!#REF!</definedName>
    <definedName name="OLE_LINK18" localSheetId="1">'Trip App Pg2'!#REF!</definedName>
    <definedName name="OLE_LINK19" localSheetId="2">'Order Form'!#REF!</definedName>
    <definedName name="OLE_LINK19" localSheetId="0">'Trip App pg1'!#REF!</definedName>
    <definedName name="OLE_LINK19" localSheetId="1">'Trip App Pg2'!#REF!</definedName>
    <definedName name="OLE_LINK2" localSheetId="2">'Order Form'!#REF!</definedName>
    <definedName name="OLE_LINK2" localSheetId="0">'Trip App pg1'!#REF!</definedName>
    <definedName name="OLE_LINK2" localSheetId="1">'Trip App Pg2'!#REF!</definedName>
    <definedName name="OLE_LINK4" localSheetId="2">'Order Form'!#REF!</definedName>
    <definedName name="OLE_LINK4" localSheetId="0">'Trip App pg1'!#REF!</definedName>
    <definedName name="OLE_LINK4" localSheetId="1">'Trip App Pg2'!#REF!</definedName>
    <definedName name="OLE_LINK6" localSheetId="2">'Order Form'!#REF!</definedName>
    <definedName name="OLE_LINK6" localSheetId="0">'Trip App pg1'!#REF!</definedName>
    <definedName name="OLE_LINK6" localSheetId="1">'Trip App Pg2'!#REF!</definedName>
    <definedName name="_xlnm.Print_Area" localSheetId="3">'Order - US General'!$A$1:$I$417</definedName>
    <definedName name="_xlnm.Print_Area" localSheetId="2">'Order Form'!$B$1:$I$416</definedName>
    <definedName name="_xlnm.Print_Area" localSheetId="0">'Trip App pg1'!$A$1:$P$51</definedName>
    <definedName name="_xlnm.Print_Area" localSheetId="1">'Trip App Pg2'!$A$1:$H$46</definedName>
    <definedName name="_xlnm.Print_Titles" localSheetId="3">'Order - US General'!$1:$6</definedName>
    <definedName name="_xlnm.Print_Titles" localSheetId="2">'Order Form'!$4:$4</definedName>
    <definedName name="_xlnm.Print_Titles" localSheetId="0">'Trip App pg1'!#REF!</definedName>
    <definedName name="_xlnm.Print_Titles" localSheetId="1">'Trip App Pg2'!#REF!</definedName>
    <definedName name="Ship?" localSheetId="3">[1]Sheet2!$A$3:$A$4</definedName>
    <definedName name="Ship?">[2]Sheet2!$A$3:$A$4</definedName>
    <definedName name="Ship2" localSheetId="3">#REF!</definedName>
    <definedName name="Ship2" localSheetId="2">#REF!</definedName>
    <definedName name="Ship2" localSheetId="0">#REF!</definedName>
    <definedName name="Ship2" localSheetId="1">#REF!</definedName>
    <definedName name="Ship2">#REF!</definedName>
    <definedName name="Yes2" localSheetId="3">#REF!</definedName>
    <definedName name="Yes2" localSheetId="2">#REF!</definedName>
    <definedName name="Yes2" localSheetId="0">#REF!</definedName>
    <definedName name="Yes2" localSheetId="1">#REF!</definedName>
    <definedName name="Yes2">#REF!</definedName>
  </definedNames>
  <calcPr calcId="162913"/>
</workbook>
</file>

<file path=xl/calcChain.xml><?xml version="1.0" encoding="utf-8"?>
<calcChain xmlns="http://schemas.openxmlformats.org/spreadsheetml/2006/main">
  <c r="I416" i="7" l="1"/>
  <c r="F417" i="7"/>
  <c r="F29" i="7" l="1"/>
  <c r="I29" i="7"/>
  <c r="F24" i="7"/>
  <c r="I24" i="7"/>
  <c r="F18" i="7"/>
  <c r="I18" i="7"/>
  <c r="F14" i="7"/>
  <c r="I14" i="7"/>
  <c r="F31" i="7"/>
  <c r="I31" i="7"/>
  <c r="F8" i="7"/>
  <c r="I8" i="7"/>
  <c r="F13" i="7"/>
  <c r="I13" i="7"/>
  <c r="F30" i="7"/>
  <c r="I30" i="7"/>
  <c r="F11" i="7"/>
  <c r="I11" i="7"/>
  <c r="F10" i="7"/>
  <c r="I10" i="7"/>
  <c r="F9" i="7"/>
  <c r="I9" i="7"/>
  <c r="F22" i="7"/>
  <c r="I22" i="7"/>
  <c r="F12" i="7"/>
  <c r="I12" i="7"/>
  <c r="F27" i="7"/>
  <c r="I27" i="7"/>
  <c r="F21" i="7"/>
  <c r="I21" i="7"/>
  <c r="F25" i="7"/>
  <c r="I25" i="7"/>
  <c r="F19" i="7"/>
  <c r="I19" i="7"/>
  <c r="F16" i="7"/>
  <c r="I16" i="7"/>
  <c r="F26" i="7"/>
  <c r="I26" i="7"/>
  <c r="F20" i="7"/>
  <c r="I20" i="7"/>
  <c r="F28" i="7"/>
  <c r="I28" i="7"/>
  <c r="F7" i="7"/>
  <c r="I7" i="7"/>
  <c r="F15" i="7"/>
  <c r="I15" i="7"/>
  <c r="F17" i="7"/>
  <c r="I17" i="7"/>
  <c r="F23" i="7"/>
  <c r="I23" i="7"/>
  <c r="F36" i="7"/>
  <c r="I36" i="7"/>
  <c r="F37" i="7"/>
  <c r="I37" i="7"/>
  <c r="F38" i="7"/>
  <c r="I38" i="7"/>
  <c r="F39" i="7"/>
  <c r="I39" i="7"/>
  <c r="F40" i="7"/>
  <c r="I40" i="7"/>
  <c r="F41" i="7"/>
  <c r="I41" i="7"/>
  <c r="F32" i="7"/>
  <c r="I32" i="7"/>
  <c r="F47" i="7"/>
  <c r="I47" i="7"/>
  <c r="F42" i="7"/>
  <c r="I42" i="7"/>
  <c r="F35" i="7"/>
  <c r="I35" i="7"/>
  <c r="F34" i="7"/>
  <c r="I34" i="7"/>
  <c r="F43" i="7"/>
  <c r="I43" i="7"/>
  <c r="F33" i="7"/>
  <c r="I33" i="7"/>
  <c r="F45" i="7"/>
  <c r="I45" i="7"/>
  <c r="F50" i="7"/>
  <c r="I50" i="7"/>
  <c r="F44" i="7"/>
  <c r="I44" i="7"/>
  <c r="F48" i="7"/>
  <c r="I48" i="7"/>
  <c r="F117" i="7"/>
  <c r="I117" i="7"/>
  <c r="F118" i="7"/>
  <c r="I118" i="7"/>
  <c r="F103" i="7"/>
  <c r="I103" i="7"/>
  <c r="F46" i="7"/>
  <c r="I46" i="7"/>
  <c r="F49" i="7"/>
  <c r="I49" i="7"/>
  <c r="F129" i="7"/>
  <c r="I129" i="7"/>
  <c r="F125" i="7"/>
  <c r="I125" i="7"/>
  <c r="F83" i="7"/>
  <c r="I83" i="7"/>
  <c r="F68" i="7"/>
  <c r="I68" i="7"/>
  <c r="F69" i="7"/>
  <c r="I69" i="7"/>
  <c r="F82" i="7"/>
  <c r="I82" i="7"/>
  <c r="F56" i="7"/>
  <c r="I56" i="7"/>
  <c r="F74" i="7"/>
  <c r="I74" i="7"/>
  <c r="F84" i="7"/>
  <c r="I84" i="7"/>
  <c r="F52" i="7"/>
  <c r="I52" i="7"/>
  <c r="F72" i="7"/>
  <c r="I72" i="7"/>
  <c r="F64" i="7"/>
  <c r="I64" i="7"/>
  <c r="F96" i="7"/>
  <c r="I96" i="7"/>
  <c r="F67" i="7"/>
  <c r="I67" i="7"/>
  <c r="F65" i="7"/>
  <c r="I65" i="7"/>
  <c r="F89" i="7"/>
  <c r="I89" i="7"/>
  <c r="F85" i="7"/>
  <c r="I85" i="7"/>
  <c r="F77" i="7"/>
  <c r="I77" i="7"/>
  <c r="F58" i="7"/>
  <c r="I58" i="7"/>
  <c r="F76" i="7"/>
  <c r="I76" i="7"/>
  <c r="F70" i="7"/>
  <c r="I70" i="7"/>
  <c r="F66" i="7"/>
  <c r="I66" i="7"/>
  <c r="F75" i="7"/>
  <c r="I75" i="7"/>
  <c r="F73" i="7"/>
  <c r="I73" i="7"/>
  <c r="F81" i="7"/>
  <c r="I81" i="7"/>
  <c r="F80" i="7"/>
  <c r="I80" i="7"/>
  <c r="F71" i="7"/>
  <c r="I71" i="7"/>
  <c r="F63" i="7"/>
  <c r="I63" i="7"/>
  <c r="F62" i="7"/>
  <c r="I62" i="7"/>
  <c r="F61" i="7"/>
  <c r="I61" i="7"/>
  <c r="F59" i="7"/>
  <c r="I59" i="7"/>
  <c r="F78" i="7"/>
  <c r="I78" i="7"/>
  <c r="F95" i="7"/>
  <c r="I95" i="7"/>
  <c r="F79" i="7"/>
  <c r="I79" i="7"/>
  <c r="F99" i="7"/>
  <c r="I99" i="7"/>
  <c r="F86" i="7"/>
  <c r="I86" i="7"/>
  <c r="F51" i="7"/>
  <c r="I51" i="7"/>
  <c r="F57" i="7"/>
  <c r="I57" i="7"/>
  <c r="F87" i="7"/>
  <c r="I87" i="7"/>
  <c r="F60" i="7"/>
  <c r="I60" i="7"/>
  <c r="F93" i="7"/>
  <c r="I93" i="7"/>
  <c r="F98" i="7"/>
  <c r="I98" i="7"/>
  <c r="F88" i="7"/>
  <c r="I88" i="7"/>
  <c r="F161" i="7"/>
  <c r="I161" i="7"/>
  <c r="F157" i="7"/>
  <c r="I157" i="7"/>
  <c r="F100" i="7"/>
  <c r="I100" i="7"/>
  <c r="F97" i="7"/>
  <c r="I97" i="7"/>
  <c r="F94" i="7"/>
  <c r="I94" i="7"/>
  <c r="F155" i="7"/>
  <c r="I155" i="7"/>
  <c r="F156" i="7"/>
  <c r="I156" i="7"/>
  <c r="F91" i="7"/>
  <c r="I91" i="7"/>
  <c r="F92" i="7"/>
  <c r="I92" i="7"/>
  <c r="F154" i="7"/>
  <c r="I154" i="7"/>
  <c r="F90" i="7"/>
  <c r="I90" i="7"/>
  <c r="F158" i="7"/>
  <c r="I158" i="7"/>
  <c r="F160" i="7"/>
  <c r="I160" i="7"/>
  <c r="F159" i="7"/>
  <c r="I159" i="7"/>
  <c r="F101" i="7"/>
  <c r="I101" i="7"/>
  <c r="F111" i="7"/>
  <c r="I111" i="7"/>
  <c r="F120" i="7"/>
  <c r="I120" i="7"/>
  <c r="F131" i="7"/>
  <c r="I131" i="7"/>
  <c r="F119" i="7"/>
  <c r="I119" i="7"/>
  <c r="F112" i="7"/>
  <c r="I112" i="7"/>
  <c r="F136" i="7"/>
  <c r="I136" i="7"/>
  <c r="F130" i="7"/>
  <c r="I130" i="7"/>
  <c r="F109" i="7"/>
  <c r="I109" i="7"/>
  <c r="F133" i="7"/>
  <c r="I133" i="7"/>
  <c r="F116" i="7"/>
  <c r="I116" i="7"/>
  <c r="F137" i="7"/>
  <c r="I137" i="7"/>
  <c r="F132" i="7"/>
  <c r="I132" i="7"/>
  <c r="F110" i="7"/>
  <c r="I110" i="7"/>
  <c r="F114" i="7"/>
  <c r="I114" i="7"/>
  <c r="F113" i="7"/>
  <c r="I113" i="7"/>
  <c r="F128" i="7"/>
  <c r="I128" i="7"/>
  <c r="F115" i="7"/>
  <c r="I115" i="7"/>
  <c r="F135" i="7"/>
  <c r="I135" i="7"/>
  <c r="F107" i="7"/>
  <c r="I107" i="7"/>
  <c r="F106" i="7"/>
  <c r="I106" i="7"/>
  <c r="F122" i="7"/>
  <c r="I122" i="7"/>
  <c r="F121" i="7"/>
  <c r="I121" i="7"/>
  <c r="F123" i="7"/>
  <c r="I123" i="7"/>
  <c r="F104" i="7"/>
  <c r="I104" i="7"/>
  <c r="F105" i="7"/>
  <c r="I105" i="7"/>
  <c r="F124" i="7"/>
  <c r="I124" i="7"/>
  <c r="F127" i="7"/>
  <c r="I127" i="7"/>
  <c r="F142" i="7"/>
  <c r="I142" i="7"/>
  <c r="F139" i="7"/>
  <c r="I139" i="7"/>
  <c r="F102" i="7"/>
  <c r="I102" i="7"/>
  <c r="F141" i="7"/>
  <c r="I141" i="7"/>
  <c r="F108" i="7"/>
  <c r="I108" i="7"/>
  <c r="F143" i="7"/>
  <c r="I143" i="7"/>
  <c r="F134" i="7"/>
  <c r="I134" i="7"/>
  <c r="F138" i="7"/>
  <c r="I138" i="7"/>
  <c r="F153" i="7"/>
  <c r="I153" i="7"/>
  <c r="F126" i="7"/>
  <c r="I126" i="7"/>
  <c r="F55" i="7"/>
  <c r="I55" i="7"/>
  <c r="F152" i="7"/>
  <c r="I152" i="7"/>
  <c r="F151" i="7"/>
  <c r="I151" i="7"/>
  <c r="F148" i="7"/>
  <c r="I148" i="7"/>
  <c r="F140" i="7"/>
  <c r="I140" i="7"/>
  <c r="F147" i="7"/>
  <c r="I147" i="7"/>
  <c r="F145" i="7"/>
  <c r="I145" i="7"/>
  <c r="F54" i="7"/>
  <c r="I54" i="7"/>
  <c r="F150" i="7"/>
  <c r="I150" i="7"/>
  <c r="F53" i="7"/>
  <c r="I53" i="7"/>
  <c r="F144" i="7"/>
  <c r="I144" i="7"/>
  <c r="F149" i="7"/>
  <c r="I149" i="7"/>
  <c r="F146" i="7"/>
  <c r="I146" i="7"/>
  <c r="F162" i="7"/>
  <c r="I162" i="7"/>
  <c r="F167" i="7"/>
  <c r="I167" i="7"/>
  <c r="F168" i="7"/>
  <c r="I168" i="7"/>
  <c r="F173" i="7"/>
  <c r="I173" i="7"/>
  <c r="F172" i="7"/>
  <c r="I172" i="7"/>
  <c r="F171" i="7"/>
  <c r="I171" i="7"/>
  <c r="F170" i="7"/>
  <c r="I170" i="7"/>
  <c r="F164" i="7"/>
  <c r="I164" i="7"/>
  <c r="F165" i="7"/>
  <c r="I165" i="7"/>
  <c r="F175" i="7"/>
  <c r="I175" i="7"/>
  <c r="F179" i="7"/>
  <c r="I179" i="7"/>
  <c r="F178" i="7"/>
  <c r="I178" i="7"/>
  <c r="F176" i="7"/>
  <c r="I176" i="7"/>
  <c r="F177" i="7"/>
  <c r="I177" i="7"/>
  <c r="F181" i="7"/>
  <c r="I181" i="7"/>
  <c r="F163" i="7"/>
  <c r="I163" i="7"/>
  <c r="F169" i="7"/>
  <c r="I169" i="7"/>
  <c r="F174" i="7"/>
  <c r="I174" i="7"/>
  <c r="F166" i="7"/>
  <c r="I166" i="7"/>
  <c r="F180" i="7"/>
  <c r="I180" i="7"/>
  <c r="F184" i="7"/>
  <c r="I184" i="7"/>
  <c r="F183" i="7"/>
  <c r="I183" i="7"/>
  <c r="F187" i="7"/>
  <c r="I187" i="7"/>
  <c r="F186" i="7"/>
  <c r="I186" i="7"/>
  <c r="F182" i="7"/>
  <c r="I182" i="7"/>
  <c r="F189" i="7"/>
  <c r="I189" i="7"/>
  <c r="F185" i="7"/>
  <c r="I185" i="7"/>
  <c r="F188" i="7"/>
  <c r="I188" i="7"/>
  <c r="F190" i="7"/>
  <c r="I190" i="7"/>
  <c r="F199" i="7"/>
  <c r="I199" i="7"/>
  <c r="F191" i="7"/>
  <c r="I191" i="7"/>
  <c r="F193" i="7"/>
  <c r="I193" i="7"/>
  <c r="F196" i="7"/>
  <c r="I196" i="7"/>
  <c r="F194" i="7"/>
  <c r="I194" i="7"/>
  <c r="F192" i="7"/>
  <c r="I192" i="7"/>
  <c r="F197" i="7"/>
  <c r="I197" i="7"/>
  <c r="F195" i="7"/>
  <c r="I195" i="7"/>
  <c r="F200" i="7"/>
  <c r="I200" i="7"/>
  <c r="F203" i="7"/>
  <c r="I203" i="7"/>
  <c r="F198" i="7"/>
  <c r="I198" i="7"/>
  <c r="F206" i="7"/>
  <c r="I206" i="7"/>
  <c r="F207" i="7"/>
  <c r="I207" i="7"/>
  <c r="F208" i="7"/>
  <c r="I208" i="7"/>
  <c r="F201" i="7"/>
  <c r="I201" i="7"/>
  <c r="F204" i="7"/>
  <c r="I204" i="7"/>
  <c r="F202" i="7"/>
  <c r="I202" i="7"/>
  <c r="F209" i="7"/>
  <c r="I209" i="7"/>
  <c r="F205" i="7"/>
  <c r="I205" i="7"/>
  <c r="F210" i="7"/>
  <c r="I210" i="7"/>
  <c r="F211" i="7"/>
  <c r="I211" i="7"/>
  <c r="F220" i="7"/>
  <c r="I220" i="7"/>
  <c r="F212" i="7"/>
  <c r="I212" i="7"/>
  <c r="F219" i="7"/>
  <c r="I219" i="7"/>
  <c r="F214" i="7"/>
  <c r="I214" i="7"/>
  <c r="F213" i="7"/>
  <c r="I213" i="7"/>
  <c r="F218" i="7"/>
  <c r="I218" i="7"/>
  <c r="F215" i="7"/>
  <c r="I215" i="7"/>
  <c r="F216" i="7"/>
  <c r="I216" i="7"/>
  <c r="F221" i="7"/>
  <c r="I221" i="7"/>
  <c r="F217" i="7"/>
  <c r="I217" i="7"/>
  <c r="F294" i="7"/>
  <c r="I294" i="7"/>
  <c r="F223" i="7"/>
  <c r="I223" i="7"/>
  <c r="F348" i="7"/>
  <c r="I348" i="7"/>
  <c r="F293" i="7"/>
  <c r="I293" i="7"/>
  <c r="F222" i="7"/>
  <c r="I222" i="7"/>
  <c r="F354" i="7"/>
  <c r="I354" i="7"/>
  <c r="F319" i="7"/>
  <c r="I319" i="7"/>
  <c r="F349" i="7"/>
  <c r="I349" i="7"/>
  <c r="F250" i="7"/>
  <c r="I250" i="7"/>
  <c r="F245" i="7"/>
  <c r="I245" i="7"/>
  <c r="F244" i="7"/>
  <c r="I244" i="7"/>
  <c r="F381" i="7"/>
  <c r="I381" i="7"/>
  <c r="F333" i="7"/>
  <c r="I333" i="7"/>
  <c r="F377" i="7"/>
  <c r="I377" i="7"/>
  <c r="F370" i="7"/>
  <c r="I370" i="7"/>
  <c r="F232" i="7"/>
  <c r="I232" i="7"/>
  <c r="F347" i="7"/>
  <c r="I347" i="7"/>
  <c r="F279" i="7"/>
  <c r="I279" i="7"/>
  <c r="F342" i="7"/>
  <c r="I342" i="7"/>
  <c r="F236" i="7"/>
  <c r="I236" i="7"/>
  <c r="F235" i="7"/>
  <c r="I235" i="7"/>
  <c r="F331" i="7"/>
  <c r="I331" i="7"/>
  <c r="F249" i="7"/>
  <c r="I249" i="7"/>
  <c r="F371" i="7"/>
  <c r="I371" i="7"/>
  <c r="F380" i="7"/>
  <c r="I380" i="7"/>
  <c r="F325" i="7"/>
  <c r="I325" i="7"/>
  <c r="F248" i="7"/>
  <c r="I248" i="7"/>
  <c r="F376" i="7"/>
  <c r="I376" i="7"/>
  <c r="F271" i="7"/>
  <c r="I271" i="7"/>
  <c r="F270" i="7"/>
  <c r="I270" i="7"/>
  <c r="F259" i="7"/>
  <c r="I259" i="7"/>
  <c r="F324" i="7"/>
  <c r="I324" i="7"/>
  <c r="F246" i="7"/>
  <c r="I246" i="7"/>
  <c r="F298" i="7"/>
  <c r="I298" i="7"/>
  <c r="F340" i="7"/>
  <c r="I340" i="7"/>
  <c r="F326" i="7"/>
  <c r="I326" i="7"/>
  <c r="F315" i="7"/>
  <c r="I315" i="7"/>
  <c r="F334" i="7"/>
  <c r="I334" i="7"/>
  <c r="F328" i="7"/>
  <c r="I328" i="7"/>
  <c r="F239" i="7"/>
  <c r="I239" i="7"/>
  <c r="F352" i="7"/>
  <c r="I352" i="7"/>
  <c r="F300" i="7"/>
  <c r="I300" i="7"/>
  <c r="F330" i="7"/>
  <c r="I330" i="7"/>
  <c r="F267" i="7"/>
  <c r="I267" i="7"/>
  <c r="F272" i="7"/>
  <c r="I272" i="7"/>
  <c r="F243" i="7"/>
  <c r="I243" i="7"/>
  <c r="F335" i="7"/>
  <c r="I335" i="7"/>
  <c r="F312" i="7"/>
  <c r="I312" i="7"/>
  <c r="F275" i="7"/>
  <c r="I275" i="7"/>
  <c r="F276" i="7"/>
  <c r="I276" i="7"/>
  <c r="F287" i="7"/>
  <c r="I287" i="7"/>
  <c r="F266" i="7"/>
  <c r="I266" i="7"/>
  <c r="F323" i="7"/>
  <c r="I323" i="7"/>
  <c r="F332" i="7"/>
  <c r="I332" i="7"/>
  <c r="F257" i="7"/>
  <c r="I257" i="7"/>
  <c r="F318" i="7"/>
  <c r="I318" i="7"/>
  <c r="F299" i="7"/>
  <c r="I299" i="7"/>
  <c r="F329" i="7"/>
  <c r="I329" i="7"/>
  <c r="F280" i="7"/>
  <c r="I280" i="7"/>
  <c r="F307" i="7"/>
  <c r="I307" i="7"/>
  <c r="F273" i="7"/>
  <c r="I273" i="7"/>
  <c r="F230" i="7"/>
  <c r="I230" i="7"/>
  <c r="F320" i="7"/>
  <c r="I320" i="7"/>
  <c r="F260" i="7"/>
  <c r="I260" i="7"/>
  <c r="F353" i="7"/>
  <c r="I353" i="7"/>
  <c r="F226" i="7"/>
  <c r="I226" i="7"/>
  <c r="F296" i="7"/>
  <c r="I296" i="7"/>
  <c r="F310" i="7"/>
  <c r="I310" i="7"/>
  <c r="F311" i="7"/>
  <c r="I311" i="7"/>
  <c r="F341" i="7"/>
  <c r="I341" i="7"/>
  <c r="F301" i="7"/>
  <c r="I301" i="7"/>
  <c r="F343" i="7"/>
  <c r="I343" i="7"/>
  <c r="F274" i="7"/>
  <c r="I274" i="7"/>
  <c r="F256" i="7"/>
  <c r="I256" i="7"/>
  <c r="F268" i="7"/>
  <c r="I268" i="7"/>
  <c r="F314" i="7"/>
  <c r="I314" i="7"/>
  <c r="F309" i="7"/>
  <c r="I309" i="7"/>
  <c r="F351" i="7"/>
  <c r="I351" i="7"/>
  <c r="F224" i="7"/>
  <c r="I224" i="7"/>
  <c r="F240" i="7"/>
  <c r="I240" i="7"/>
  <c r="F241" i="7"/>
  <c r="I241" i="7"/>
  <c r="F242" i="7"/>
  <c r="I242" i="7"/>
  <c r="F350" i="7"/>
  <c r="I350" i="7"/>
  <c r="F255" i="7"/>
  <c r="I255" i="7"/>
  <c r="F327" i="7"/>
  <c r="I327" i="7"/>
  <c r="F337" i="7"/>
  <c r="I337" i="7"/>
  <c r="F284" i="7"/>
  <c r="I284" i="7"/>
  <c r="F238" i="7"/>
  <c r="I238" i="7"/>
  <c r="F237" i="7"/>
  <c r="I237" i="7"/>
  <c r="F251" i="7"/>
  <c r="I251" i="7"/>
  <c r="F288" i="7"/>
  <c r="I288" i="7"/>
  <c r="F303" i="7"/>
  <c r="I303" i="7"/>
  <c r="F225" i="7"/>
  <c r="I225" i="7"/>
  <c r="F262" i="7"/>
  <c r="I262" i="7"/>
  <c r="F369" i="7"/>
  <c r="I369" i="7"/>
  <c r="F295" i="7"/>
  <c r="I295" i="7"/>
  <c r="F339" i="7"/>
  <c r="I339" i="7"/>
  <c r="F345" i="7"/>
  <c r="I345" i="7"/>
  <c r="F229" i="7"/>
  <c r="I229" i="7"/>
  <c r="F254" i="7"/>
  <c r="I254" i="7"/>
  <c r="F292" i="7"/>
  <c r="I292" i="7"/>
  <c r="F282" i="7"/>
  <c r="I282" i="7"/>
  <c r="F283" i="7"/>
  <c r="I283" i="7"/>
  <c r="F265" i="7"/>
  <c r="I265" i="7"/>
  <c r="F264" i="7"/>
  <c r="I264" i="7"/>
  <c r="F366" i="7"/>
  <c r="I366" i="7"/>
  <c r="F234" i="7"/>
  <c r="I234" i="7"/>
  <c r="F290" i="7"/>
  <c r="I290" i="7"/>
  <c r="F278" i="7"/>
  <c r="I278" i="7"/>
  <c r="F291" i="7"/>
  <c r="I291" i="7"/>
  <c r="F289" i="7"/>
  <c r="I289" i="7"/>
  <c r="F317" i="7"/>
  <c r="I317" i="7"/>
  <c r="F316" i="7"/>
  <c r="I316" i="7"/>
  <c r="F277" i="7"/>
  <c r="I277" i="7"/>
  <c r="F308" i="7"/>
  <c r="I308" i="7"/>
  <c r="F281" i="7"/>
  <c r="I281" i="7"/>
  <c r="F297" i="7"/>
  <c r="I297" i="7"/>
  <c r="F233" i="7"/>
  <c r="I233" i="7"/>
  <c r="F286" i="7"/>
  <c r="I286" i="7"/>
  <c r="F227" i="7"/>
  <c r="I227" i="7"/>
  <c r="F305" i="7"/>
  <c r="I305" i="7"/>
  <c r="F304" i="7"/>
  <c r="I304" i="7"/>
  <c r="F321" i="7"/>
  <c r="I321" i="7"/>
  <c r="F231" i="7"/>
  <c r="I231" i="7"/>
  <c r="F336" i="7"/>
  <c r="I336" i="7"/>
  <c r="F322" i="7"/>
  <c r="I322" i="7"/>
  <c r="F253" i="7"/>
  <c r="I253" i="7"/>
  <c r="F252" i="7"/>
  <c r="I252" i="7"/>
  <c r="F228" i="7"/>
  <c r="I228" i="7"/>
  <c r="F247" i="7"/>
  <c r="I247" i="7"/>
  <c r="F269" i="7"/>
  <c r="I269" i="7"/>
  <c r="F313" i="7"/>
  <c r="I313" i="7"/>
  <c r="F263" i="7"/>
  <c r="I263" i="7"/>
  <c r="F346" i="7"/>
  <c r="I346" i="7"/>
  <c r="F261" i="7"/>
  <c r="I261" i="7"/>
  <c r="F344" i="7"/>
  <c r="I344" i="7"/>
  <c r="F338" i="7"/>
  <c r="I338" i="7"/>
  <c r="F355" i="7"/>
  <c r="I355" i="7"/>
  <c r="F285" i="7"/>
  <c r="I285" i="7"/>
  <c r="F258" i="7"/>
  <c r="I258" i="7"/>
  <c r="F306" i="7"/>
  <c r="I306" i="7"/>
  <c r="F378" i="7"/>
  <c r="I378" i="7"/>
  <c r="F372" i="7"/>
  <c r="I372" i="7"/>
  <c r="F382" i="7"/>
  <c r="I382" i="7"/>
  <c r="F302" i="7"/>
  <c r="I302" i="7"/>
  <c r="F398" i="7"/>
  <c r="I398" i="7"/>
  <c r="F384" i="7"/>
  <c r="I384" i="7"/>
  <c r="F386" i="7"/>
  <c r="I386" i="7"/>
  <c r="F390" i="7"/>
  <c r="I390" i="7"/>
  <c r="F393" i="7"/>
  <c r="I393" i="7"/>
  <c r="F392" i="7"/>
  <c r="I392" i="7"/>
  <c r="F389" i="7"/>
  <c r="I389" i="7"/>
  <c r="F391" i="7"/>
  <c r="I391" i="7"/>
  <c r="F395" i="7"/>
  <c r="I395" i="7"/>
  <c r="F400" i="7"/>
  <c r="I400" i="7"/>
  <c r="F399" i="7"/>
  <c r="I399" i="7"/>
  <c r="F374" i="7"/>
  <c r="I374" i="7"/>
  <c r="F373" i="7"/>
  <c r="I373" i="7"/>
  <c r="F365" i="7"/>
  <c r="I365" i="7"/>
  <c r="F357" i="7"/>
  <c r="I357" i="7"/>
  <c r="F358" i="7"/>
  <c r="I358" i="7"/>
  <c r="F375" i="7"/>
  <c r="I375" i="7"/>
  <c r="F397" i="7"/>
  <c r="I397" i="7"/>
  <c r="F388" i="7"/>
  <c r="I388" i="7"/>
  <c r="F394" i="7"/>
  <c r="I394" i="7"/>
  <c r="F401" i="7"/>
  <c r="I401" i="7"/>
  <c r="F383" i="7"/>
  <c r="I383" i="7"/>
  <c r="F356" i="7"/>
  <c r="I356" i="7"/>
  <c r="F379" i="7"/>
  <c r="I379" i="7"/>
  <c r="F367" i="7"/>
  <c r="I367" i="7"/>
  <c r="F387" i="7"/>
  <c r="I387" i="7"/>
  <c r="F368" i="7"/>
  <c r="I368" i="7"/>
  <c r="F360" i="7"/>
  <c r="I360" i="7"/>
  <c r="F361" i="7"/>
  <c r="I361" i="7"/>
  <c r="F362" i="7"/>
  <c r="I362" i="7"/>
  <c r="F363" i="7"/>
  <c r="I363" i="7"/>
  <c r="F359" i="7"/>
  <c r="I359" i="7"/>
  <c r="F396" i="7"/>
  <c r="I396" i="7"/>
  <c r="F385" i="7"/>
  <c r="I385" i="7"/>
  <c r="F364" i="7"/>
  <c r="I364" i="7"/>
  <c r="F405" i="7"/>
  <c r="I405" i="7"/>
  <c r="F404" i="7"/>
  <c r="I404" i="7"/>
  <c r="F408" i="7"/>
  <c r="I408" i="7"/>
  <c r="F411" i="7"/>
  <c r="I411" i="7"/>
  <c r="F402" i="7"/>
  <c r="I402" i="7"/>
  <c r="F413" i="7"/>
  <c r="I413" i="7"/>
  <c r="F414" i="7"/>
  <c r="I414" i="7"/>
  <c r="F403" i="7"/>
  <c r="I403" i="7"/>
  <c r="F416" i="7"/>
  <c r="I417" i="7"/>
  <c r="F415" i="7"/>
  <c r="I415" i="7"/>
  <c r="F406" i="7"/>
  <c r="I406" i="7"/>
  <c r="F407" i="7"/>
  <c r="I407" i="7"/>
  <c r="F410" i="7"/>
  <c r="I410" i="7"/>
  <c r="F409" i="7"/>
  <c r="I409" i="7"/>
  <c r="F412" i="7"/>
  <c r="I412" i="7"/>
  <c r="F4" i="7" l="1"/>
  <c r="C4" i="7" l="1"/>
  <c r="C5" i="7" l="1"/>
  <c r="I255" i="2"/>
  <c r="G255" i="2"/>
  <c r="G10" i="2" l="1"/>
  <c r="I10" i="2"/>
  <c r="G227" i="2" l="1"/>
  <c r="I61" i="2" l="1"/>
  <c r="G61" i="2"/>
  <c r="G31" i="2" l="1"/>
  <c r="I31" i="2"/>
  <c r="G264" i="2" l="1"/>
  <c r="I265" i="2"/>
  <c r="G265" i="2"/>
  <c r="I58" i="2" l="1"/>
  <c r="G58" i="2"/>
  <c r="I57" i="2"/>
  <c r="G57" i="2"/>
  <c r="I56" i="2"/>
  <c r="G56" i="2"/>
  <c r="I106" i="2" l="1"/>
  <c r="G106" i="2"/>
  <c r="D415" i="2" l="1"/>
  <c r="I27" i="2" l="1"/>
  <c r="G27" i="2"/>
  <c r="I162" i="2" l="1"/>
  <c r="I99" i="2"/>
  <c r="I195" i="2"/>
  <c r="I29" i="2"/>
  <c r="I39" i="2"/>
  <c r="I38" i="2"/>
  <c r="I37" i="2"/>
  <c r="I52" i="2"/>
  <c r="I51" i="2"/>
  <c r="I50" i="2"/>
  <c r="I49" i="2"/>
  <c r="I75" i="2" l="1"/>
  <c r="G75" i="2"/>
  <c r="I86" i="2"/>
  <c r="G86" i="2"/>
  <c r="G39" i="2"/>
  <c r="I46" i="2"/>
  <c r="I45" i="2"/>
  <c r="G45" i="2"/>
  <c r="I44" i="2"/>
  <c r="I109" i="2"/>
  <c r="G109" i="2"/>
  <c r="I107" i="2"/>
  <c r="G195" i="2" l="1"/>
  <c r="G38" i="2"/>
  <c r="G29" i="2"/>
  <c r="G50" i="2"/>
  <c r="G51" i="2"/>
  <c r="G37" i="2"/>
  <c r="I303" i="2" l="1"/>
  <c r="G303" i="2"/>
  <c r="I168" i="2"/>
  <c r="G168" i="2"/>
  <c r="I122" i="2" l="1"/>
  <c r="G122" i="2"/>
  <c r="I43" i="2"/>
  <c r="G43" i="2"/>
  <c r="I375" i="2" l="1"/>
  <c r="G375" i="2"/>
  <c r="G373" i="2"/>
  <c r="I373" i="2"/>
  <c r="G374" i="2"/>
  <c r="I374" i="2"/>
  <c r="I164" i="2" l="1"/>
  <c r="G164" i="2"/>
  <c r="I65" i="2" l="1"/>
  <c r="G65" i="2"/>
  <c r="G6" i="2" l="1"/>
  <c r="I6" i="2"/>
  <c r="I5" i="2" l="1"/>
  <c r="G5" i="2"/>
  <c r="I150" i="2"/>
  <c r="G150" i="2"/>
  <c r="G409" i="2"/>
  <c r="I125" i="2"/>
  <c r="G125" i="2"/>
  <c r="I246" i="2" l="1"/>
  <c r="G246" i="2"/>
  <c r="I28" i="2" l="1"/>
  <c r="G28" i="2"/>
  <c r="I226" i="2"/>
  <c r="G226" i="2"/>
  <c r="I224" i="2"/>
  <c r="G224" i="2"/>
  <c r="G185" i="2" l="1"/>
  <c r="I185" i="2"/>
  <c r="I165" i="2"/>
  <c r="G165" i="2"/>
  <c r="I163" i="2"/>
  <c r="G163" i="2"/>
  <c r="G162" i="2"/>
  <c r="I118" i="2"/>
  <c r="G118" i="2"/>
  <c r="I120" i="2"/>
  <c r="G120" i="2"/>
  <c r="I117" i="2"/>
  <c r="G117" i="2"/>
  <c r="I115" i="2"/>
  <c r="G115" i="2"/>
  <c r="I114" i="2"/>
  <c r="G114" i="2"/>
  <c r="G99" i="2"/>
  <c r="I97" i="2"/>
  <c r="G97" i="2"/>
  <c r="I25" i="2" l="1"/>
  <c r="G25" i="2"/>
  <c r="I73" i="2" l="1"/>
  <c r="G73" i="2"/>
  <c r="G78" i="2" l="1"/>
  <c r="I78" i="2"/>
  <c r="G66" i="2"/>
  <c r="I66" i="2"/>
  <c r="G7" i="2"/>
  <c r="I7" i="2"/>
  <c r="G8" i="2"/>
  <c r="I8" i="2"/>
  <c r="I24" i="2"/>
  <c r="G24" i="2"/>
  <c r="I23" i="2"/>
  <c r="G23" i="2"/>
  <c r="I158" i="2"/>
  <c r="G158" i="2"/>
  <c r="I12" i="2"/>
  <c r="G12" i="2"/>
  <c r="G258" i="2"/>
  <c r="I258" i="2"/>
  <c r="G219" i="2"/>
  <c r="I219" i="2"/>
  <c r="I189" i="2"/>
  <c r="I190" i="2"/>
  <c r="G190" i="2"/>
  <c r="I187" i="2"/>
  <c r="G187" i="2"/>
  <c r="I177" i="2"/>
  <c r="I176" i="2"/>
  <c r="I174" i="2"/>
  <c r="I173" i="2"/>
  <c r="I172" i="2"/>
  <c r="G173" i="2"/>
  <c r="I161" i="2"/>
  <c r="G161" i="2"/>
  <c r="I139" i="2"/>
  <c r="I140" i="2"/>
  <c r="G140" i="2"/>
  <c r="G139" i="2"/>
  <c r="I134" i="2"/>
  <c r="I135" i="2"/>
  <c r="I136" i="2"/>
  <c r="I137" i="2"/>
  <c r="I138" i="2"/>
  <c r="G138" i="2"/>
  <c r="G135" i="2"/>
  <c r="G134" i="2"/>
  <c r="I110" i="2"/>
  <c r="G110" i="2"/>
  <c r="G95" i="2"/>
  <c r="I95" i="2"/>
  <c r="I96" i="2"/>
  <c r="I90" i="2"/>
  <c r="G90" i="2"/>
  <c r="I80" i="2"/>
  <c r="I76" i="2"/>
  <c r="I77" i="2"/>
  <c r="I79" i="2"/>
  <c r="G76" i="2"/>
  <c r="G77" i="2"/>
  <c r="G79" i="2"/>
  <c r="G80" i="2"/>
  <c r="I53" i="2" l="1"/>
  <c r="G53" i="2"/>
  <c r="I34" i="2"/>
  <c r="I35" i="2"/>
  <c r="I36" i="2"/>
  <c r="I40" i="2"/>
  <c r="I41" i="2"/>
  <c r="I42" i="2"/>
  <c r="G42" i="2"/>
  <c r="G41" i="2"/>
  <c r="G35" i="2"/>
  <c r="G34" i="2"/>
  <c r="I21" i="2"/>
  <c r="I20" i="2"/>
  <c r="I19" i="2"/>
  <c r="I18" i="2"/>
  <c r="G21" i="2"/>
  <c r="G20" i="2"/>
  <c r="G19" i="2"/>
  <c r="G18" i="2"/>
  <c r="I14" i="2"/>
  <c r="G14" i="2"/>
  <c r="G211" i="2"/>
  <c r="I211" i="2"/>
  <c r="I398" i="2"/>
  <c r="G398" i="2"/>
  <c r="I413" i="2"/>
  <c r="G413" i="2"/>
  <c r="I412" i="2"/>
  <c r="G412" i="2"/>
  <c r="I411" i="2"/>
  <c r="G411" i="2"/>
  <c r="I410" i="2"/>
  <c r="G410" i="2"/>
  <c r="I408" i="2"/>
  <c r="G408" i="2"/>
  <c r="I407" i="2"/>
  <c r="G407" i="2"/>
  <c r="I406" i="2"/>
  <c r="G406" i="2"/>
  <c r="I404" i="2"/>
  <c r="G404" i="2"/>
  <c r="I402" i="2"/>
  <c r="G402" i="2"/>
  <c r="I401" i="2"/>
  <c r="G401" i="2"/>
  <c r="I400" i="2"/>
  <c r="G400" i="2"/>
  <c r="I399" i="2"/>
  <c r="G399" i="2"/>
  <c r="I397" i="2"/>
  <c r="G397" i="2"/>
  <c r="I396" i="2"/>
  <c r="G396" i="2"/>
  <c r="I395" i="2"/>
  <c r="G395" i="2"/>
  <c r="I394" i="2"/>
  <c r="G394" i="2"/>
  <c r="I393" i="2"/>
  <c r="G393" i="2"/>
  <c r="I392" i="2"/>
  <c r="G392" i="2"/>
  <c r="I391" i="2"/>
  <c r="G391" i="2"/>
  <c r="I390" i="2"/>
  <c r="G390" i="2"/>
  <c r="I389" i="2"/>
  <c r="G389" i="2"/>
  <c r="I388" i="2"/>
  <c r="G388" i="2"/>
  <c r="I387" i="2"/>
  <c r="G387" i="2"/>
  <c r="I386" i="2"/>
  <c r="G386" i="2"/>
  <c r="I385" i="2"/>
  <c r="G385" i="2"/>
  <c r="I384" i="2"/>
  <c r="G384" i="2"/>
  <c r="I382" i="2"/>
  <c r="G382" i="2"/>
  <c r="I380" i="2"/>
  <c r="G380" i="2"/>
  <c r="I379" i="2"/>
  <c r="G379" i="2"/>
  <c r="I378" i="2"/>
  <c r="G378" i="2"/>
  <c r="I377" i="2"/>
  <c r="G377" i="2"/>
  <c r="I376" i="2"/>
  <c r="G376" i="2"/>
  <c r="I372" i="2"/>
  <c r="G372" i="2"/>
  <c r="I371" i="2"/>
  <c r="G371" i="2"/>
  <c r="I369" i="2"/>
  <c r="G369" i="2"/>
  <c r="I368" i="2"/>
  <c r="G368" i="2"/>
  <c r="I367" i="2"/>
  <c r="G367" i="2"/>
  <c r="I365" i="2"/>
  <c r="G365" i="2"/>
  <c r="I364" i="2"/>
  <c r="G364" i="2"/>
  <c r="I363" i="2"/>
  <c r="G363" i="2"/>
  <c r="I362" i="2"/>
  <c r="I360" i="2"/>
  <c r="G360" i="2"/>
  <c r="I358" i="2"/>
  <c r="G358" i="2"/>
  <c r="I356" i="2"/>
  <c r="G356" i="2"/>
  <c r="I355" i="2"/>
  <c r="G355" i="2"/>
  <c r="I354" i="2"/>
  <c r="G354" i="2"/>
  <c r="I353" i="2"/>
  <c r="G353" i="2"/>
  <c r="I352" i="2"/>
  <c r="G352" i="2"/>
  <c r="I351" i="2"/>
  <c r="G351" i="2"/>
  <c r="I348" i="2"/>
  <c r="G348" i="2"/>
  <c r="I347" i="2"/>
  <c r="G347" i="2"/>
  <c r="I346" i="2"/>
  <c r="G346" i="2"/>
  <c r="I345" i="2"/>
  <c r="G345" i="2"/>
  <c r="I344" i="2"/>
  <c r="G344" i="2"/>
  <c r="I343" i="2"/>
  <c r="G343" i="2"/>
  <c r="I342" i="2"/>
  <c r="G342" i="2"/>
  <c r="I341" i="2"/>
  <c r="G341" i="2"/>
  <c r="I340" i="2"/>
  <c r="G340" i="2"/>
  <c r="I339" i="2"/>
  <c r="G339" i="2"/>
  <c r="I338" i="2"/>
  <c r="G338" i="2"/>
  <c r="I337" i="2"/>
  <c r="G337" i="2"/>
  <c r="I336" i="2"/>
  <c r="G336" i="2"/>
  <c r="I335" i="2"/>
  <c r="G335" i="2"/>
  <c r="I334" i="2"/>
  <c r="G334" i="2"/>
  <c r="I333" i="2"/>
  <c r="G333" i="2"/>
  <c r="I332" i="2"/>
  <c r="G332" i="2"/>
  <c r="I331" i="2"/>
  <c r="G331" i="2"/>
  <c r="I330" i="2"/>
  <c r="G330" i="2"/>
  <c r="I329" i="2"/>
  <c r="G329" i="2"/>
  <c r="I328" i="2"/>
  <c r="G328" i="2"/>
  <c r="I327" i="2"/>
  <c r="G327" i="2"/>
  <c r="I325" i="2"/>
  <c r="G325" i="2"/>
  <c r="I323" i="2"/>
  <c r="G323" i="2"/>
  <c r="I322" i="2"/>
  <c r="G322" i="2"/>
  <c r="I321" i="2"/>
  <c r="G321" i="2"/>
  <c r="I320" i="2"/>
  <c r="G320" i="2"/>
  <c r="I319" i="2"/>
  <c r="G319" i="2"/>
  <c r="I315" i="2"/>
  <c r="G315" i="2"/>
  <c r="I314" i="2"/>
  <c r="G314" i="2"/>
  <c r="I313" i="2"/>
  <c r="G313" i="2"/>
  <c r="I312" i="2"/>
  <c r="G312" i="2"/>
  <c r="I311" i="2"/>
  <c r="G311" i="2"/>
  <c r="I309" i="2"/>
  <c r="G309" i="2"/>
  <c r="I308" i="2"/>
  <c r="G308" i="2"/>
  <c r="I307" i="2"/>
  <c r="G307" i="2"/>
  <c r="I306" i="2"/>
  <c r="G306" i="2"/>
  <c r="I305" i="2"/>
  <c r="G305" i="2"/>
  <c r="I304" i="2"/>
  <c r="G304" i="2"/>
  <c r="I302" i="2"/>
  <c r="G302" i="2"/>
  <c r="I301" i="2"/>
  <c r="G301" i="2"/>
  <c r="I300" i="2"/>
  <c r="G300" i="2"/>
  <c r="I299" i="2"/>
  <c r="G299" i="2"/>
  <c r="I298" i="2"/>
  <c r="G298" i="2"/>
  <c r="I297" i="2"/>
  <c r="G297" i="2"/>
  <c r="I296" i="2"/>
  <c r="G296" i="2"/>
  <c r="I295" i="2"/>
  <c r="G295" i="2"/>
  <c r="I294" i="2"/>
  <c r="G294" i="2"/>
  <c r="I293" i="2"/>
  <c r="G293" i="2"/>
  <c r="I292" i="2"/>
  <c r="G292" i="2"/>
  <c r="I291" i="2"/>
  <c r="G291" i="2"/>
  <c r="I290" i="2"/>
  <c r="G290" i="2"/>
  <c r="I289" i="2"/>
  <c r="G289" i="2"/>
  <c r="I288" i="2"/>
  <c r="G288" i="2"/>
  <c r="I287" i="2"/>
  <c r="G287" i="2"/>
  <c r="I286" i="2"/>
  <c r="G286" i="2"/>
  <c r="I285" i="2"/>
  <c r="G285" i="2"/>
  <c r="I284" i="2"/>
  <c r="G284" i="2"/>
  <c r="I283" i="2"/>
  <c r="G283" i="2"/>
  <c r="I282" i="2"/>
  <c r="G282" i="2"/>
  <c r="I281" i="2"/>
  <c r="G281" i="2"/>
  <c r="I280" i="2"/>
  <c r="G280" i="2"/>
  <c r="I279" i="2"/>
  <c r="G279" i="2"/>
  <c r="I278" i="2"/>
  <c r="G278" i="2"/>
  <c r="I277" i="2"/>
  <c r="G277" i="2"/>
  <c r="I276" i="2"/>
  <c r="G276" i="2"/>
  <c r="I275" i="2"/>
  <c r="G275" i="2"/>
  <c r="I274" i="2"/>
  <c r="I273" i="2"/>
  <c r="I272" i="2"/>
  <c r="G272" i="2"/>
  <c r="I271" i="2"/>
  <c r="G271" i="2"/>
  <c r="I270" i="2"/>
  <c r="G270" i="2"/>
  <c r="I269" i="2"/>
  <c r="G269" i="2"/>
  <c r="I268" i="2"/>
  <c r="G268" i="2"/>
  <c r="I267" i="2"/>
  <c r="G267" i="2"/>
  <c r="I266" i="2"/>
  <c r="G266" i="2"/>
  <c r="I263" i="2"/>
  <c r="G263" i="2"/>
  <c r="I262" i="2"/>
  <c r="I261" i="2"/>
  <c r="G261" i="2"/>
  <c r="I260" i="2"/>
  <c r="G260" i="2"/>
  <c r="I259" i="2"/>
  <c r="G259" i="2"/>
  <c r="I257" i="2"/>
  <c r="I256" i="2"/>
  <c r="G256" i="2"/>
  <c r="I254" i="2"/>
  <c r="G254" i="2"/>
  <c r="I253" i="2"/>
  <c r="G253" i="2"/>
  <c r="I252" i="2"/>
  <c r="G252" i="2"/>
  <c r="I251" i="2"/>
  <c r="I250" i="2"/>
  <c r="G250" i="2"/>
  <c r="I249" i="2"/>
  <c r="G249" i="2"/>
  <c r="I247" i="2"/>
  <c r="G247" i="2"/>
  <c r="I248" i="2"/>
  <c r="G248" i="2"/>
  <c r="I245" i="2"/>
  <c r="G245" i="2"/>
  <c r="I244" i="2"/>
  <c r="I243" i="2"/>
  <c r="I240" i="2"/>
  <c r="G240" i="2"/>
  <c r="I239" i="2"/>
  <c r="G239" i="2"/>
  <c r="I238" i="2"/>
  <c r="I237" i="2"/>
  <c r="G237" i="2"/>
  <c r="I236" i="2"/>
  <c r="G236" i="2"/>
  <c r="I235" i="2"/>
  <c r="G235" i="2"/>
  <c r="I234" i="2"/>
  <c r="I232" i="2"/>
  <c r="G232" i="2"/>
  <c r="I233" i="2"/>
  <c r="G233" i="2"/>
  <c r="I231" i="2"/>
  <c r="G231" i="2"/>
  <c r="I229" i="2"/>
  <c r="G229" i="2"/>
  <c r="I230" i="2"/>
  <c r="G230" i="2"/>
  <c r="I228" i="2"/>
  <c r="I225" i="2"/>
  <c r="G225" i="2"/>
  <c r="I223" i="2"/>
  <c r="G223" i="2"/>
  <c r="I222" i="2"/>
  <c r="G222" i="2"/>
  <c r="I221" i="2"/>
  <c r="G221" i="2"/>
  <c r="I220" i="2"/>
  <c r="I218" i="2"/>
  <c r="G218" i="2"/>
  <c r="I217" i="2"/>
  <c r="G217" i="2"/>
  <c r="I216" i="2"/>
  <c r="G216" i="2"/>
  <c r="I215" i="2"/>
  <c r="I214" i="2"/>
  <c r="G214" i="2"/>
  <c r="I213" i="2"/>
  <c r="I210" i="2"/>
  <c r="G210" i="2"/>
  <c r="I209" i="2"/>
  <c r="G209" i="2"/>
  <c r="I208" i="2"/>
  <c r="G208" i="2"/>
  <c r="I207" i="2"/>
  <c r="G207" i="2"/>
  <c r="I206" i="2"/>
  <c r="G206" i="2"/>
  <c r="I205" i="2"/>
  <c r="G205" i="2"/>
  <c r="I200" i="2"/>
  <c r="G200" i="2"/>
  <c r="I199" i="2"/>
  <c r="G199" i="2"/>
  <c r="I198" i="2"/>
  <c r="G198" i="2"/>
  <c r="I197" i="2"/>
  <c r="G197" i="2"/>
  <c r="I196" i="2"/>
  <c r="G196" i="2"/>
  <c r="I194" i="2"/>
  <c r="G194" i="2"/>
  <c r="I193" i="2"/>
  <c r="I192" i="2"/>
  <c r="G192" i="2"/>
  <c r="I191" i="2"/>
  <c r="G191" i="2"/>
  <c r="G189" i="2"/>
  <c r="I188" i="2"/>
  <c r="G188" i="2"/>
  <c r="I186" i="2"/>
  <c r="G186" i="2"/>
  <c r="I184" i="2"/>
  <c r="G184" i="2"/>
  <c r="I183" i="2"/>
  <c r="G183" i="2"/>
  <c r="I182" i="2"/>
  <c r="I181" i="2"/>
  <c r="G181" i="2"/>
  <c r="I180" i="2"/>
  <c r="G180" i="2"/>
  <c r="I179" i="2"/>
  <c r="G179" i="2"/>
  <c r="I178" i="2"/>
  <c r="G178" i="2"/>
  <c r="G177" i="2"/>
  <c r="G176" i="2"/>
  <c r="G174" i="2"/>
  <c r="G172" i="2"/>
  <c r="I171" i="2"/>
  <c r="I170" i="2"/>
  <c r="G170" i="2"/>
  <c r="I169" i="2"/>
  <c r="G169" i="2"/>
  <c r="I167" i="2"/>
  <c r="G167" i="2"/>
  <c r="I166" i="2"/>
  <c r="G166" i="2"/>
  <c r="I160" i="2"/>
  <c r="I159" i="2"/>
  <c r="I155" i="2"/>
  <c r="G155" i="2"/>
  <c r="I154" i="2"/>
  <c r="G154" i="2"/>
  <c r="I153" i="2"/>
  <c r="G153" i="2"/>
  <c r="I152" i="2"/>
  <c r="I151" i="2"/>
  <c r="G151" i="2"/>
  <c r="I149" i="2"/>
  <c r="I148" i="2"/>
  <c r="G148" i="2"/>
  <c r="I147" i="2"/>
  <c r="G147" i="2"/>
  <c r="I146" i="2"/>
  <c r="G146" i="2"/>
  <c r="I145" i="2"/>
  <c r="I144" i="2"/>
  <c r="G144" i="2"/>
  <c r="I143" i="2"/>
  <c r="G143" i="2"/>
  <c r="I142" i="2"/>
  <c r="G142" i="2"/>
  <c r="I141" i="2"/>
  <c r="I133" i="2"/>
  <c r="G133" i="2"/>
  <c r="G136" i="2"/>
  <c r="G137" i="2"/>
  <c r="I131" i="2"/>
  <c r="G131" i="2"/>
  <c r="I132" i="2"/>
  <c r="G132" i="2"/>
  <c r="I130" i="2"/>
  <c r="I129" i="2"/>
  <c r="G129" i="2"/>
  <c r="I128" i="2"/>
  <c r="G128" i="2"/>
  <c r="I127" i="2"/>
  <c r="G127" i="2"/>
  <c r="I126" i="2"/>
  <c r="G126" i="2"/>
  <c r="I124" i="2"/>
  <c r="G124" i="2"/>
  <c r="I123" i="2"/>
  <c r="I121" i="2"/>
  <c r="G121" i="2"/>
  <c r="I119" i="2"/>
  <c r="G119" i="2"/>
  <c r="I116" i="2"/>
  <c r="I113" i="2"/>
  <c r="G113" i="2"/>
  <c r="I112" i="2"/>
  <c r="G112" i="2"/>
  <c r="I111" i="2"/>
  <c r="I108" i="2"/>
  <c r="G108" i="2"/>
  <c r="I105" i="2"/>
  <c r="G105" i="2"/>
  <c r="I104" i="2"/>
  <c r="G104" i="2"/>
  <c r="I103" i="2"/>
  <c r="G103" i="2"/>
  <c r="I102" i="2"/>
  <c r="G102" i="2"/>
  <c r="I101" i="2"/>
  <c r="G101" i="2"/>
  <c r="I100" i="2"/>
  <c r="G100" i="2"/>
  <c r="I98" i="2"/>
  <c r="G96" i="2"/>
  <c r="I94" i="2"/>
  <c r="G94" i="2"/>
  <c r="I93" i="2"/>
  <c r="G93" i="2"/>
  <c r="I92" i="2"/>
  <c r="G92" i="2"/>
  <c r="I91" i="2"/>
  <c r="G91" i="2"/>
  <c r="I89" i="2"/>
  <c r="G89" i="2"/>
  <c r="I88" i="2"/>
  <c r="G88" i="2"/>
  <c r="I87" i="2"/>
  <c r="G87" i="2"/>
  <c r="I85" i="2"/>
  <c r="I84" i="2"/>
  <c r="G84" i="2"/>
  <c r="I82" i="2"/>
  <c r="G82" i="2"/>
  <c r="I83" i="2"/>
  <c r="G83" i="2"/>
  <c r="I81" i="2"/>
  <c r="G81" i="2"/>
  <c r="I74" i="2"/>
  <c r="I72" i="2"/>
  <c r="G72" i="2"/>
  <c r="I71" i="2"/>
  <c r="G71" i="2"/>
  <c r="I70" i="2"/>
  <c r="G70" i="2"/>
  <c r="I69" i="2"/>
  <c r="G69" i="2"/>
  <c r="I68" i="2"/>
  <c r="G68" i="2"/>
  <c r="I67" i="2"/>
  <c r="G67" i="2"/>
  <c r="I64" i="2"/>
  <c r="I63" i="2"/>
  <c r="G63" i="2"/>
  <c r="I62" i="2"/>
  <c r="G62" i="2"/>
  <c r="I59" i="2"/>
  <c r="G59" i="2"/>
  <c r="I60" i="2"/>
  <c r="G60" i="2"/>
  <c r="I55" i="2"/>
  <c r="G55" i="2"/>
  <c r="I54" i="2"/>
  <c r="G54" i="2"/>
  <c r="G49" i="2"/>
  <c r="I48" i="2"/>
  <c r="I47" i="2"/>
  <c r="G47" i="2"/>
  <c r="G40" i="2"/>
  <c r="G36" i="2"/>
  <c r="I33" i="2"/>
  <c r="G33" i="2"/>
  <c r="I32" i="2"/>
  <c r="G32" i="2"/>
  <c r="I30" i="2"/>
  <c r="G30" i="2"/>
  <c r="I26" i="2"/>
  <c r="I22" i="2"/>
  <c r="G22" i="2"/>
  <c r="I17" i="2"/>
  <c r="G17" i="2"/>
  <c r="I16" i="2"/>
  <c r="G16" i="2"/>
  <c r="I15" i="2"/>
  <c r="G15" i="2"/>
  <c r="I13" i="2"/>
  <c r="G13" i="2"/>
  <c r="I11" i="2"/>
  <c r="I9" i="2"/>
  <c r="G9" i="2" l="1"/>
  <c r="I415" i="2" l="1"/>
  <c r="G415" i="2"/>
</calcChain>
</file>

<file path=xl/sharedStrings.xml><?xml version="1.0" encoding="utf-8"?>
<sst xmlns="http://schemas.openxmlformats.org/spreadsheetml/2006/main" count="2036" uniqueCount="1295">
  <si>
    <t>0057U</t>
  </si>
  <si>
    <t>Omeprazole 20mg caps, delayed-release [LIKE PRILOSEC]</t>
  </si>
  <si>
    <t>ANALGESICS</t>
  </si>
  <si>
    <t xml:space="preserve">Acetaminophen  325mg tabs </t>
  </si>
  <si>
    <t xml:space="preserve">Acetaminophen suppositories 120mg (pediatric) </t>
  </si>
  <si>
    <t xml:space="preserve">Aspirin 325mg enteric coated tabs </t>
  </si>
  <si>
    <t>ANTIBIOTICS, ANTIBACTERIALS, ANTIFUNGAL, ANTIVIRAL</t>
  </si>
  <si>
    <t>3150U</t>
  </si>
  <si>
    <t xml:space="preserve">Cephalexin 250mg caps </t>
  </si>
  <si>
    <t>3648U</t>
  </si>
  <si>
    <t>4631U</t>
  </si>
  <si>
    <t xml:space="preserve">Clindamycin 150mg caps </t>
  </si>
  <si>
    <t xml:space="preserve">Minocycline HCl 100mg caps </t>
  </si>
  <si>
    <t>ANTIVIRALS</t>
  </si>
  <si>
    <t>ANTIDIARRHEALS &amp; ANTISPASMOTIC</t>
  </si>
  <si>
    <t xml:space="preserve">ANTIHISTAMINE, DECONGESTANTS, </t>
  </si>
  <si>
    <t xml:space="preserve">Chlorpheniramine maleate 4mg tabs </t>
  </si>
  <si>
    <t>4201U</t>
  </si>
  <si>
    <t>4213U</t>
  </si>
  <si>
    <t>MISCELLANEOUS</t>
  </si>
  <si>
    <t xml:space="preserve">Estradiol 0.5mg tabs </t>
  </si>
  <si>
    <t>0612U</t>
  </si>
  <si>
    <t xml:space="preserve">Simvastatin 10mg tabs </t>
  </si>
  <si>
    <t>0613U</t>
  </si>
  <si>
    <t xml:space="preserve">Simvastatin 20mg tabs </t>
  </si>
  <si>
    <t>6614U</t>
  </si>
  <si>
    <t>0617U</t>
  </si>
  <si>
    <t xml:space="preserve">Simvastatin 40mg tabs </t>
  </si>
  <si>
    <t>ANTIHYPERTENSIVES AND DIURETIC</t>
  </si>
  <si>
    <t>4220U</t>
  </si>
  <si>
    <t>Losartan potassium 50mg tabs</t>
  </si>
  <si>
    <t>Terazosin HCl 5mg caps</t>
  </si>
  <si>
    <t>ANTIINFLAMMATORY AND ANTIGOUT</t>
  </si>
  <si>
    <t>3495U</t>
  </si>
  <si>
    <t>2918U</t>
  </si>
  <si>
    <t>Ibuprofen 600mg film coated tabs</t>
  </si>
  <si>
    <t>3384U</t>
  </si>
  <si>
    <t>Ibuprofen 800mg tabs</t>
  </si>
  <si>
    <t>4012U</t>
  </si>
  <si>
    <t xml:space="preserve">Meloxicam 7.5 mg tabs </t>
  </si>
  <si>
    <t>4013U</t>
  </si>
  <si>
    <t xml:space="preserve">Meloxicam 15 mg tabs </t>
  </si>
  <si>
    <t xml:space="preserve">ANTIPSYCHOTICS, ANTIDEPRESSANTS, </t>
  </si>
  <si>
    <t>Sertraline HCL 25mg</t>
  </si>
  <si>
    <t>0905U</t>
  </si>
  <si>
    <t>0906U</t>
  </si>
  <si>
    <t>BRONCHIAL DILATORS</t>
  </si>
  <si>
    <t xml:space="preserve">Albuterol sulfate 0.083% 2.5mg/3mL inhalation solution </t>
  </si>
  <si>
    <t>Singulair 4mg (Montelukast)</t>
  </si>
  <si>
    <t xml:space="preserve">CARDIAC GLYCOSIDES, ANTIARRHYMICS, </t>
  </si>
  <si>
    <t>1250M</t>
  </si>
  <si>
    <t xml:space="preserve">Verapamil HCl 80mg tabs </t>
  </si>
  <si>
    <t>DIABETES, HYPOGLYCEMICS</t>
  </si>
  <si>
    <t>3965U</t>
  </si>
  <si>
    <t>4060U</t>
  </si>
  <si>
    <t>4624U</t>
  </si>
  <si>
    <t>4004U</t>
  </si>
  <si>
    <t>LAXATIVES</t>
  </si>
  <si>
    <t xml:space="preserve">Docusate sodium 100mg soft gels </t>
  </si>
  <si>
    <t>MUSCLE RELAXANT, MINOR TRANQUILIZERS</t>
  </si>
  <si>
    <t>3909U</t>
  </si>
  <si>
    <t xml:space="preserve">Methocarbamol 500mg tabs </t>
  </si>
  <si>
    <t>VITAMINS, MINERALS</t>
  </si>
  <si>
    <t xml:space="preserve">VitB-1VitB- 2 ,1.7mg;Niacin 20mg; VitB-6 2mg;VitB-12 6mcg; </t>
  </si>
  <si>
    <t>TOPICALS</t>
  </si>
  <si>
    <t>GENERAL TOPICALS</t>
  </si>
  <si>
    <t>EA</t>
  </si>
  <si>
    <t xml:space="preserve">Vitamin A &amp; D ointment foil packs 5g </t>
  </si>
  <si>
    <t xml:space="preserve">White Petrolatum foil packs 5g </t>
  </si>
  <si>
    <t>ANTIBIOTICS AND ANTISEPTICS</t>
  </si>
  <si>
    <t>creams/ointments</t>
  </si>
  <si>
    <t xml:space="preserve">Bacitracin 500 units ointment 1.0gm foil packets </t>
  </si>
  <si>
    <t xml:space="preserve">Bacitracin zinc, neomycin sulfate, polymyxin B sulfate ointment 0.9gm </t>
  </si>
  <si>
    <t>foilpackets [TRIPLE ANTIBIOTIC]</t>
  </si>
  <si>
    <t xml:space="preserve">Tolnaftate 1% cream 1/2oz (15gm) tube </t>
  </si>
  <si>
    <t>OPHTHALMICS &amp; OTICS</t>
  </si>
  <si>
    <t>Reading Glasses-variety pack assorted powers-from +1/+1.25/+1.5/+1.75/+2/+2.5</t>
  </si>
  <si>
    <t xml:space="preserve">Carbamide peroxide 6.5% ear drops  1/2oz(14.79mL) </t>
  </si>
  <si>
    <t xml:space="preserve">Timolol Maleate Ophthalmic solution 0.5%: 10mL </t>
  </si>
  <si>
    <t>VAGINALS</t>
  </si>
  <si>
    <t>3194U</t>
  </si>
  <si>
    <t xml:space="preserve">Lubricating jelly sterile 2oz </t>
  </si>
  <si>
    <t>9090S</t>
  </si>
  <si>
    <t xml:space="preserve">Vaginal specula (small) ready to use - disposable </t>
  </si>
  <si>
    <t>9090M</t>
  </si>
  <si>
    <t xml:space="preserve">Vaginal specula (medium) ready to use - disposable </t>
  </si>
  <si>
    <t>9090L</t>
  </si>
  <si>
    <t xml:space="preserve">Vaginal specula (large) ready to use-disposable </t>
  </si>
  <si>
    <t xml:space="preserve">Obsterical Kit:1 pr str gloves1 drape sheet,2 umbilical clamps str,2 O.B. </t>
  </si>
  <si>
    <t xml:space="preserve">towelettes 1-O.B.Pad str, 1plastic bag for placenta,6 gauze sponges 1 </t>
  </si>
  <si>
    <t>bulb syringe,4 disposable towels 2 nylon tie-offs ,scalpel twist ties, rec-ing blanket</t>
  </si>
  <si>
    <t>LIQUIDS</t>
  </si>
  <si>
    <t xml:space="preserve">2 tsp child medicine spoon </t>
  </si>
  <si>
    <t xml:space="preserve">2oz empty plastic cough syrup bottles </t>
  </si>
  <si>
    <t xml:space="preserve">1tsp oral medicine syringe 5mL </t>
  </si>
  <si>
    <t xml:space="preserve">Medicine cups 1oz disposable: 100 cups / bag </t>
  </si>
  <si>
    <t>ANTACIDS AND ELECTROLYTES</t>
  </si>
  <si>
    <t>4120U</t>
  </si>
  <si>
    <t>Magnesium hydroxide 400mg;12oz (Milk of Magnesia) Mint</t>
  </si>
  <si>
    <t>ANALGESIC LIQUIDS, SYRUPS</t>
  </si>
  <si>
    <t>ANTIBIOTICS, LIQUID OR FOR SUSPENSIONS</t>
  </si>
  <si>
    <t>4205U</t>
  </si>
  <si>
    <t xml:space="preserve">Amoxicillin 600mg, clavulanate potassium 42.9mg:5mL/125mL for o/s </t>
  </si>
  <si>
    <t>3171U</t>
  </si>
  <si>
    <t>3677U</t>
  </si>
  <si>
    <t xml:space="preserve">ANTIHISTAMINE, NASAL SPRAYS AND ASTHMA </t>
  </si>
  <si>
    <t xml:space="preserve">VITAMINS - LIQUID, POWDER AND NUTRITIONAL </t>
  </si>
  <si>
    <t xml:space="preserve">Ferrous sulfate elixir 220mg/5mL; 16oz (473mL) </t>
  </si>
  <si>
    <t>2/3oz dropper bottle [LIKE POLY-VI-SOL W/IRON]</t>
  </si>
  <si>
    <t>INJECTABLES</t>
  </si>
  <si>
    <t>ANESTHETICS</t>
  </si>
  <si>
    <t>DENTAL</t>
  </si>
  <si>
    <t xml:space="preserve">Needle 27g x 1" DENTAL disposable, sterile </t>
  </si>
  <si>
    <t xml:space="preserve">Needle 30g x 1/2" DENTAL disposable, sterile </t>
  </si>
  <si>
    <t xml:space="preserve">Toothpaste w/flouride 1.5oz </t>
  </si>
  <si>
    <t>ANTIBIOTIC</t>
  </si>
  <si>
    <t>MISCELLANEOUS, VITAMINS</t>
  </si>
  <si>
    <t xml:space="preserve">Dexamethasone inj. 4mg/mL; 30mL m.d.v. </t>
  </si>
  <si>
    <t xml:space="preserve">Sodium chloride 0.9% inj. 10mL s.d.v. </t>
  </si>
  <si>
    <t xml:space="preserve">BANDAGES &amp; SURGICAL </t>
  </si>
  <si>
    <t>SYRINGES, TAPE, GAUZE, MISC.</t>
  </si>
  <si>
    <t xml:space="preserve">Alcohol prep pads 200/box </t>
  </si>
  <si>
    <t xml:space="preserve">Benzalkonium chloride, 0.13% antiseptic cleansing towelette 5"x7" </t>
  </si>
  <si>
    <t xml:space="preserve">Cap Nurse's blue </t>
  </si>
  <si>
    <t xml:space="preserve">Cotton tip applicators 6" non-sterile </t>
  </si>
  <si>
    <t xml:space="preserve">Elastic bandage 2" x 5 yds. </t>
  </si>
  <si>
    <t xml:space="preserve">Elastic bandage 3" x 4.5 yds. </t>
  </si>
  <si>
    <t xml:space="preserve">Elastic bandage 4" x 4.5 yds. </t>
  </si>
  <si>
    <t xml:space="preserve">Face mask ear loop </t>
  </si>
  <si>
    <t xml:space="preserve">Gauze sponge 2x2x8 ply in ready to sterilize bag </t>
  </si>
  <si>
    <t xml:space="preserve">Gauze sponge 4x4x8 ply in read to sterilize bag </t>
  </si>
  <si>
    <t xml:space="preserve">Gauze sterile 4.5" x 147" 6 ply roll krinkled </t>
  </si>
  <si>
    <t xml:space="preserve">Hand Sanitizer w/moisturizing kills 99% germs-4oz flip top </t>
  </si>
  <si>
    <t>Instant Cold Packs 4"x5" squeeze-knead-apply</t>
  </si>
  <si>
    <t xml:space="preserve">1/tape (3/4x18)-1/PVP pad- 1/alcohol pad </t>
  </si>
  <si>
    <t xml:space="preserve">Needle ONLY           25G x 1" </t>
  </si>
  <si>
    <t xml:space="preserve">Needle ONLY         18G x 1.5" </t>
  </si>
  <si>
    <t xml:space="preserve">Needle ONLY         21G x 1.5" </t>
  </si>
  <si>
    <t xml:space="preserve">Needle only 25G x 5/8" </t>
  </si>
  <si>
    <t xml:space="preserve">Povidone Iodine prep pads </t>
  </si>
  <si>
    <t>1194M</t>
  </si>
  <si>
    <t>1195L</t>
  </si>
  <si>
    <t>Surgical gown reinforced (sterile):contents inculde- )</t>
  </si>
  <si>
    <t>1196XL</t>
  </si>
  <si>
    <t>Sterilization Pouch 7.5x13 self-sealing (if you need more deals please call office)</t>
  </si>
  <si>
    <t xml:space="preserve">Scalpel #10 blade sterile </t>
  </si>
  <si>
    <t xml:space="preserve">Scalpel #10 blade sterile with attached to handle </t>
  </si>
  <si>
    <t xml:space="preserve">Scalpel #11 blade sterile </t>
  </si>
  <si>
    <t xml:space="preserve">Scalpel #11 blade sterile attached to handle </t>
  </si>
  <si>
    <t xml:space="preserve">Scalpel #15 blade sterile </t>
  </si>
  <si>
    <t xml:space="preserve">Scalpel #15 blade sterile attached to handle </t>
  </si>
  <si>
    <t xml:space="preserve">Syringe 10cc 20Gx1 1/2" L/L </t>
  </si>
  <si>
    <t xml:space="preserve">Syringe 10cc without needle </t>
  </si>
  <si>
    <t xml:space="preserve">Syringe 1cc 25Gx5/8" L/L </t>
  </si>
  <si>
    <t xml:space="preserve">Syringe 1cc 27G x 1/2" </t>
  </si>
  <si>
    <t xml:space="preserve">Syringe 1cc without needle </t>
  </si>
  <si>
    <t xml:space="preserve">Syringe 3cc 21G x 1 1/2" L/L </t>
  </si>
  <si>
    <t xml:space="preserve">Syringe 3cc 22Gx1 1/2" L/L </t>
  </si>
  <si>
    <t xml:space="preserve">Syringe 3cc 23G x 1" L/L </t>
  </si>
  <si>
    <t xml:space="preserve">Syringe 3cc 23Gx 1 1/2" L/L </t>
  </si>
  <si>
    <t xml:space="preserve">Syringe 3cc 25g x 1" </t>
  </si>
  <si>
    <t xml:space="preserve">Syringe 3cc without needle </t>
  </si>
  <si>
    <t xml:space="preserve">Syringe 5cc 21G x 1 " L/L </t>
  </si>
  <si>
    <t xml:space="preserve">Syringe 5cc 22G x 1 1/2" L/L </t>
  </si>
  <si>
    <t xml:space="preserve">Syringe 5cc without needle </t>
  </si>
  <si>
    <t>SPLINT 36"-lightweight, reusable, waterproof, compact, radiolucent, versatile,</t>
  </si>
  <si>
    <t xml:space="preserve">longitudinal bend to give the splint strength. works for double layer wrist splint- </t>
  </si>
  <si>
    <t>sugar tong arm - splint ankle stirrup splint c-curve to create</t>
  </si>
  <si>
    <t>Tape, adhesive surgical paper 1"x10 yards hypo allergenic</t>
  </si>
  <si>
    <t xml:space="preserve">Tongue depressor blades adult 6" x 3/4" </t>
  </si>
  <si>
    <t xml:space="preserve">Tongue depressor blades junior </t>
  </si>
  <si>
    <t xml:space="preserve">Towel Drape disposable, sterile </t>
  </si>
  <si>
    <t>Unna Boot Bandage</t>
  </si>
  <si>
    <t xml:space="preserve">10 labels to unit  </t>
  </si>
  <si>
    <t>Zip lock bags 3"x4"x2mil; with picture dosing &amp; white block for writing</t>
  </si>
  <si>
    <t xml:space="preserve">FDA approved materials </t>
  </si>
  <si>
    <t>Zip lock bags 3"x5"x2mil; plain double bagged will hold up 120mL liquid</t>
  </si>
  <si>
    <t>EQUIPMENT &amp; MISCELLANEOUS</t>
  </si>
  <si>
    <t>PICTURE DOSING LABELS ONLY/same design that's on 3x4 baggies-</t>
  </si>
  <si>
    <t xml:space="preserve">Asthma Mentor-peak flow meter adult or pediatric </t>
  </si>
  <si>
    <t>9004K</t>
  </si>
  <si>
    <t xml:space="preserve">Lancets; for use with either all monitors requiring 28g </t>
  </si>
  <si>
    <t xml:space="preserve">Ear Syringe 1oz </t>
  </si>
  <si>
    <t xml:space="preserve">Nebulizer handheld  AC adapter included  </t>
  </si>
  <si>
    <t xml:space="preserve">carrying case </t>
  </si>
  <si>
    <t>3666D</t>
  </si>
  <si>
    <t xml:space="preserve">Medicine cup, angled mouthpiece, 7" air tubing, child mask, and instructions in Spanish </t>
  </si>
  <si>
    <t>2301R</t>
  </si>
  <si>
    <t>Otoscope economy (requires 2 – C batteries)</t>
  </si>
  <si>
    <t>2301A</t>
  </si>
  <si>
    <t>Otoscope Disposable Ear specula Adult</t>
  </si>
  <si>
    <t>2301C</t>
  </si>
  <si>
    <t>Pill Crush, crash tablets into powder</t>
  </si>
  <si>
    <t xml:space="preserve">Stethoscope fetal 29" black vinyl Y-tubing </t>
  </si>
  <si>
    <t xml:space="preserve">Stethoscope spectrum dual head </t>
  </si>
  <si>
    <t xml:space="preserve">Stethoscope spectrum nurse, black </t>
  </si>
  <si>
    <t xml:space="preserve">Tablet cutter </t>
  </si>
  <si>
    <t xml:space="preserve">Thermometer INFRARED forehead scan, guidebook in english &amp; spanish </t>
  </si>
  <si>
    <t>Thermometer DIGITAL w/beeper, memory, and fever alarm,</t>
  </si>
  <si>
    <t xml:space="preserve">Urine dip test strips: 10 PARAMETERS-glucose , protein, nitrite, pH, blood, and </t>
  </si>
  <si>
    <t xml:space="preserve">leukocytes; Uroblinogen Specific Gravity: Ketone: Bilirubin: visual testing </t>
  </si>
  <si>
    <t xml:space="preserve">4009U   </t>
  </si>
  <si>
    <t>Meloxicam 7.5mg tabs</t>
  </si>
  <si>
    <t xml:space="preserve">4011U   </t>
  </si>
  <si>
    <t>Meloxicam 15mg tabs</t>
  </si>
  <si>
    <t xml:space="preserve">IV Start Kit:1/tourniquet- 2/gauze sponge(2x2-8ply)-1/ID label-1/transparent dress       </t>
  </si>
  <si>
    <r>
      <t xml:space="preserve">Ranitidine 15mg/mL </t>
    </r>
    <r>
      <rPr>
        <b/>
        <sz val="10"/>
        <color rgb="FFFF0000"/>
        <rFont val="Arial"/>
        <family val="2"/>
      </rPr>
      <t>16oz</t>
    </r>
    <r>
      <rPr>
        <sz val="10"/>
        <color rgb="FF000000"/>
        <rFont val="Arial"/>
        <family val="2"/>
      </rPr>
      <t xml:space="preserve"> (75mg/5mL)</t>
    </r>
  </si>
  <si>
    <r>
      <t>Ibuprofen 400mg, tabs</t>
    </r>
    <r>
      <rPr>
        <sz val="10"/>
        <color theme="1"/>
        <rFont val="Arial"/>
        <family val="2"/>
      </rPr>
      <t xml:space="preserve">                                                        </t>
    </r>
  </si>
  <si>
    <r>
      <t xml:space="preserve">Povidone iodine 10% topical solution </t>
    </r>
    <r>
      <rPr>
        <b/>
        <sz val="10"/>
        <color rgb="FFFF0000"/>
        <rFont val="Arial"/>
        <family val="2"/>
      </rPr>
      <t>128oz</t>
    </r>
    <r>
      <rPr>
        <sz val="10"/>
        <color theme="1"/>
        <rFont val="Arial"/>
        <family val="2"/>
      </rPr>
      <t xml:space="preserve"> (3784mL)gallon </t>
    </r>
  </si>
  <si>
    <r>
      <t xml:space="preserve">Povidone iodine 10% topical solution </t>
    </r>
    <r>
      <rPr>
        <b/>
        <sz val="10"/>
        <color rgb="FFFF0000"/>
        <rFont val="Arial"/>
        <family val="2"/>
      </rPr>
      <t>16oz</t>
    </r>
    <r>
      <rPr>
        <sz val="10"/>
        <color theme="1"/>
        <rFont val="Arial"/>
        <family val="2"/>
      </rPr>
      <t xml:space="preserve"> (473 mL) pint </t>
    </r>
  </si>
  <si>
    <r>
      <t xml:space="preserve">Lubricant eye drops </t>
    </r>
    <r>
      <rPr>
        <b/>
        <sz val="10"/>
        <color rgb="FFFF0000"/>
        <rFont val="Arial"/>
        <family val="2"/>
      </rPr>
      <t>8 pks of 4</t>
    </r>
    <r>
      <rPr>
        <sz val="10"/>
        <color rgb="FF000000"/>
        <rFont val="Arial"/>
        <family val="2"/>
      </rPr>
      <t xml:space="preserve"> sterile 0.02 fl oz</t>
    </r>
  </si>
  <si>
    <r>
      <t xml:space="preserve">Multivit: Children chewable </t>
    </r>
    <r>
      <rPr>
        <b/>
        <sz val="10"/>
        <color rgb="FFFF0000"/>
        <rFont val="Arial"/>
        <family val="2"/>
      </rPr>
      <t>without iron</t>
    </r>
    <r>
      <rPr>
        <sz val="10"/>
        <color theme="1"/>
        <rFont val="Arial"/>
        <family val="2"/>
      </rPr>
      <t xml:space="preserve"> Vit-A 2500IU;Vit-D3 400IU;</t>
    </r>
  </si>
  <si>
    <r>
      <t xml:space="preserve">Clotrimazole vaginal cm USP 1%antifungal 45gm (1.5 oz) w/app </t>
    </r>
    <r>
      <rPr>
        <sz val="10"/>
        <color theme="1"/>
        <rFont val="Arial"/>
        <family val="2"/>
      </rPr>
      <t xml:space="preserve">                      </t>
    </r>
  </si>
  <si>
    <r>
      <t xml:space="preserve">Catheter foley, silicone coated, retention 5cc, </t>
    </r>
    <r>
      <rPr>
        <b/>
        <sz val="10"/>
        <color rgb="FFFF0000"/>
        <rFont val="Arial"/>
        <family val="2"/>
      </rPr>
      <t>12 Fr</t>
    </r>
    <r>
      <rPr>
        <sz val="10"/>
        <color theme="1"/>
        <rFont val="Arial"/>
        <family val="2"/>
      </rPr>
      <t xml:space="preserve"> </t>
    </r>
  </si>
  <si>
    <r>
      <t xml:space="preserve">Catheter foley, silicone coated, retention 5cc, </t>
    </r>
    <r>
      <rPr>
        <b/>
        <sz val="10"/>
        <color rgb="FFFF0000"/>
        <rFont val="Arial"/>
        <family val="2"/>
      </rPr>
      <t>14 Fr</t>
    </r>
    <r>
      <rPr>
        <sz val="10"/>
        <color theme="1"/>
        <rFont val="Arial"/>
        <family val="2"/>
      </rPr>
      <t xml:space="preserve"> </t>
    </r>
  </si>
  <si>
    <r>
      <t xml:space="preserve">Catheter foley, silicone coated, retention 5cc, </t>
    </r>
    <r>
      <rPr>
        <b/>
        <sz val="10"/>
        <color rgb="FFFF0000"/>
        <rFont val="Arial"/>
        <family val="2"/>
      </rPr>
      <t>16 F</t>
    </r>
    <r>
      <rPr>
        <sz val="10"/>
        <color rgb="FFFF0000"/>
        <rFont val="Arial"/>
        <family val="2"/>
      </rPr>
      <t>r</t>
    </r>
    <r>
      <rPr>
        <sz val="10"/>
        <color theme="1"/>
        <rFont val="Arial"/>
        <family val="2"/>
      </rPr>
      <t xml:space="preserve"> </t>
    </r>
  </si>
  <si>
    <r>
      <t xml:space="preserve">Catheter foley, silicone coated, retention 5cc, </t>
    </r>
    <r>
      <rPr>
        <b/>
        <sz val="10"/>
        <color rgb="FFFF0000"/>
        <rFont val="Arial"/>
        <family val="2"/>
      </rPr>
      <t>18 Fr</t>
    </r>
    <r>
      <rPr>
        <sz val="10"/>
        <color theme="1"/>
        <rFont val="Arial"/>
        <family val="2"/>
      </rPr>
      <t xml:space="preserve"> </t>
    </r>
  </si>
  <si>
    <r>
      <t xml:space="preserve">N95 Respirater mask w/nose cushion &amp; tan straps </t>
    </r>
    <r>
      <rPr>
        <b/>
        <sz val="10"/>
        <color rgb="FFFF0000"/>
        <rFont val="Arial"/>
        <family val="2"/>
      </rPr>
      <t xml:space="preserve">(Medium) </t>
    </r>
  </si>
  <si>
    <r>
      <t xml:space="preserve">I.V. catheter/needle unit; 20G x 1"  </t>
    </r>
    <r>
      <rPr>
        <b/>
        <sz val="10"/>
        <color rgb="FFFF0000"/>
        <rFont val="Arial"/>
        <family val="2"/>
      </rPr>
      <t>[NEEDLES ONLY]</t>
    </r>
  </si>
  <si>
    <r>
      <t xml:space="preserve">I.V. catheter/needle unit; 22G X 1" </t>
    </r>
    <r>
      <rPr>
        <b/>
        <sz val="10"/>
        <color rgb="FFFF0000"/>
        <rFont val="Arial"/>
        <family val="2"/>
      </rPr>
      <t>[NEEDLES ONLY]</t>
    </r>
  </si>
  <si>
    <r>
      <t xml:space="preserve">Blood glucose test strips; for </t>
    </r>
    <r>
      <rPr>
        <b/>
        <sz val="10"/>
        <color theme="1"/>
        <rFont val="Arial"/>
        <family val="2"/>
      </rPr>
      <t>TrueTrack</t>
    </r>
    <r>
      <rPr>
        <sz val="10"/>
        <color theme="1"/>
        <rFont val="Arial"/>
        <family val="2"/>
      </rPr>
      <t xml:space="preserve"> </t>
    </r>
  </si>
  <si>
    <r>
      <t>EA</t>
    </r>
    <r>
      <rPr>
        <sz val="10"/>
        <color theme="1"/>
        <rFont val="Arial"/>
        <family val="2"/>
      </rPr>
      <t xml:space="preserve"> </t>
    </r>
  </si>
  <si>
    <r>
      <t xml:space="preserve">Sphygmomanometer </t>
    </r>
    <r>
      <rPr>
        <b/>
        <sz val="10"/>
        <color rgb="FFFF0000"/>
        <rFont val="Arial"/>
        <family val="2"/>
      </rPr>
      <t>adult</t>
    </r>
    <r>
      <rPr>
        <sz val="10"/>
        <color theme="1"/>
        <rFont val="Arial"/>
        <family val="2"/>
      </rPr>
      <t xml:space="preserve"> precision aneroid nylon cuff </t>
    </r>
  </si>
  <si>
    <r>
      <t xml:space="preserve">Sphygmomanometer </t>
    </r>
    <r>
      <rPr>
        <b/>
        <sz val="10"/>
        <color rgb="FFFF0000"/>
        <rFont val="Arial"/>
        <family val="2"/>
      </rPr>
      <t>child</t>
    </r>
    <r>
      <rPr>
        <sz val="10"/>
        <color theme="1"/>
        <rFont val="Arial"/>
        <family val="2"/>
      </rPr>
      <t xml:space="preserve"> (precision aneroid) w/ blue nylon cuff </t>
    </r>
  </si>
  <si>
    <r>
      <t xml:space="preserve">Sphygmomanometer </t>
    </r>
    <r>
      <rPr>
        <b/>
        <sz val="10"/>
        <color rgb="FFFF0000"/>
        <rFont val="Arial"/>
        <family val="2"/>
      </rPr>
      <t>infant</t>
    </r>
    <r>
      <rPr>
        <sz val="10"/>
        <color theme="1"/>
        <rFont val="Arial"/>
        <family val="2"/>
      </rPr>
      <t xml:space="preserve"> (precision aneroid) w/ blue nylon cuff </t>
    </r>
  </si>
  <si>
    <r>
      <t xml:space="preserve">Sphygmomanometer </t>
    </r>
    <r>
      <rPr>
        <b/>
        <sz val="10"/>
        <color rgb="FFFF0000"/>
        <rFont val="Arial"/>
        <family val="2"/>
      </rPr>
      <t>XL adult</t>
    </r>
    <r>
      <rPr>
        <sz val="10"/>
        <color theme="1"/>
        <rFont val="Arial"/>
        <family val="2"/>
      </rPr>
      <t xml:space="preserve"> precision aneroid nylon cuff </t>
    </r>
  </si>
  <si>
    <r>
      <t xml:space="preserve">Thermometer probe covers DIGITAL </t>
    </r>
    <r>
      <rPr>
        <b/>
        <sz val="10"/>
        <color rgb="FFFF0000"/>
        <rFont val="Arial"/>
        <family val="2"/>
      </rPr>
      <t>oral disposable</t>
    </r>
    <r>
      <rPr>
        <sz val="10"/>
        <color theme="1"/>
        <rFont val="Arial"/>
        <family val="2"/>
      </rPr>
      <t xml:space="preserve"> </t>
    </r>
  </si>
  <si>
    <t>PART #</t>
  </si>
  <si>
    <t>Description</t>
  </si>
  <si>
    <t>Quantity</t>
  </si>
  <si>
    <t>UOM</t>
  </si>
  <si>
    <t>Charge</t>
  </si>
  <si>
    <t>EST Total:</t>
  </si>
  <si>
    <t>*Total WGT</t>
  </si>
  <si>
    <t>0602</t>
  </si>
  <si>
    <t>0901</t>
  </si>
  <si>
    <t>0900</t>
  </si>
  <si>
    <t>0903</t>
  </si>
  <si>
    <t xml:space="preserve">Lancing device,10 test strips and log book MONITOR IS A TRUE TRACK </t>
  </si>
  <si>
    <t xml:space="preserve">Nebulizer handhld  AC adapter Pediatric-Margo-Moo portable red barn </t>
  </si>
  <si>
    <t>Nebulizer handheld AC adapter Pediatric-Digger Dog w/Dog House carrying bag-5M</t>
  </si>
  <si>
    <t>Thermometer DIGISCAN multi-function ear &amp;forehead scan-talking</t>
  </si>
  <si>
    <r>
      <rPr>
        <sz val="10"/>
        <rFont val="Arial"/>
        <family val="2"/>
      </rPr>
      <t>Blood Pressure Monitor w/large cuff &amp; AC adapter, comes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w/4AAbatteries</t>
    </r>
    <r>
      <rPr>
        <sz val="10"/>
        <color rgb="FF000000"/>
        <rFont val="Arial"/>
        <family val="2"/>
      </rPr>
      <t xml:space="preserve"> </t>
    </r>
  </si>
  <si>
    <t>*Total</t>
  </si>
  <si>
    <t>*These are estimated totals. Please DO NOT PREPAY your invoice. Please consider weighing items AFTER RECEVING them.</t>
  </si>
  <si>
    <t>BILLING INFORMATION</t>
  </si>
  <si>
    <t>E.I.N (Federal Tax ID#):</t>
  </si>
  <si>
    <t>Billing Contact:</t>
  </si>
  <si>
    <t>Billing Address:</t>
  </si>
  <si>
    <t>Zip:</t>
  </si>
  <si>
    <t>Phone:</t>
  </si>
  <si>
    <t>Organization Name:</t>
  </si>
  <si>
    <t>Name:</t>
  </si>
  <si>
    <t>Please tell us how you found out about Blessings:</t>
  </si>
  <si>
    <t>Title</t>
  </si>
  <si>
    <t>Date</t>
  </si>
  <si>
    <t>Signature of Medical Professional/*Person Responsible</t>
  </si>
  <si>
    <t>Printed Name of Medical Professional/*Person Responsible</t>
  </si>
  <si>
    <t>(Please Circle if printed)</t>
  </si>
  <si>
    <t>Alt Billing Contact:</t>
  </si>
  <si>
    <t>Alt Billing Contact Phone:</t>
  </si>
  <si>
    <t>Alt Billing Contact Email:</t>
  </si>
  <si>
    <t>E-Mail:</t>
  </si>
  <si>
    <t>*Please note this email will be used to transmit invoices. If there is another person responsible for paying invoices for this account, please indicate below.</t>
  </si>
  <si>
    <t>Authorized Party Information:</t>
  </si>
  <si>
    <t>• Phone: 918.250.8101 • Fax: 918.250.1281 • Email: order@blessing.org • www.blessing.org</t>
  </si>
  <si>
    <t>**I understand that completeing this form electronically constitutes a legal signature confirming that I acknowledge and agree to the above Terms of Acceptance.</t>
  </si>
  <si>
    <t>4650U</t>
  </si>
  <si>
    <t xml:space="preserve">ANTIHISTAMINE, DECONGESTANTS, &amp; COUGH </t>
  </si>
  <si>
    <t>2317U</t>
  </si>
  <si>
    <t xml:space="preserve">Gentamicin sulfate 0.3%-- ophthalmic solution; 5mL </t>
  </si>
  <si>
    <t>3005</t>
  </si>
  <si>
    <t xml:space="preserve">Cough drops cherry flavored 125 drops per box </t>
  </si>
  <si>
    <t>2682U</t>
  </si>
  <si>
    <t>5410</t>
  </si>
  <si>
    <t xml:space="preserve">Cephalexin 500mg caps </t>
  </si>
  <si>
    <t>4313UC</t>
  </si>
  <si>
    <t>Acyclovir 200mg caps</t>
  </si>
  <si>
    <t xml:space="preserve">Bismuth subsaliclate 262mg chewable tabs </t>
  </si>
  <si>
    <t xml:space="preserve">Diphenhydramine 50mg, caps </t>
  </si>
  <si>
    <t xml:space="preserve">Diphenhydramine HCl 25mg caps </t>
  </si>
  <si>
    <t xml:space="preserve">Loratadine 10mg tabs </t>
  </si>
  <si>
    <t xml:space="preserve">Cetirizine HCl 10mg tabs </t>
  </si>
  <si>
    <t xml:space="preserve">Promethazine HCl 25mg tabs </t>
  </si>
  <si>
    <t xml:space="preserve">Metoprolol 50mg tabs BID </t>
  </si>
  <si>
    <t xml:space="preserve">Sertraline HCL 25mg </t>
  </si>
  <si>
    <t xml:space="preserve">Sertraline HCL 100mg </t>
  </si>
  <si>
    <t xml:space="preserve">Trazodone HCl 150mg tabs </t>
  </si>
  <si>
    <t xml:space="preserve">Levetiracetam 250mg tabs </t>
  </si>
  <si>
    <t xml:space="preserve">Dicyclomine HCl 10mg caps </t>
  </si>
  <si>
    <t xml:space="preserve">Metoclopramide 5mg tabs </t>
  </si>
  <si>
    <t xml:space="preserve">Amlodipine 5mg tabs </t>
  </si>
  <si>
    <t xml:space="preserve">Clopidogrel 75mg tabs </t>
  </si>
  <si>
    <t xml:space="preserve">Warfarin sodium 5mg tabs </t>
  </si>
  <si>
    <t xml:space="preserve">Glipizide 10mg tabs </t>
  </si>
  <si>
    <t xml:space="preserve">Glipizide 5mg tabs </t>
  </si>
  <si>
    <t xml:space="preserve">Metformin 850mg tabs </t>
  </si>
  <si>
    <t xml:space="preserve">Metformin HCI 500mg tabs </t>
  </si>
  <si>
    <t xml:space="preserve">Cyclobenzaprine HCl 10mg tabs </t>
  </si>
  <si>
    <t xml:space="preserve">Hemorrhoidal rectal suppositories </t>
  </si>
  <si>
    <t xml:space="preserve">Tetrahydrozoline HCl Ophthalmic drops 0.05% 1/2oz (15mL) </t>
  </si>
  <si>
    <t>CONTAINERS</t>
  </si>
  <si>
    <t>Empty-1/2oz round hinged lid plastic container-can be used to divide up creams/ointments</t>
  </si>
  <si>
    <t>9000</t>
  </si>
  <si>
    <t>Empty-plastic 60cc bts w/lids and labels</t>
  </si>
  <si>
    <t>9008</t>
  </si>
  <si>
    <t>Ibuprofen o/s 100mg/5mL; 4oz]</t>
  </si>
  <si>
    <r>
      <t xml:space="preserve">Diphenhydramine HCl elixir 12.5mg/5mL; </t>
    </r>
    <r>
      <rPr>
        <b/>
        <sz val="10"/>
        <color rgb="FFFF0000"/>
        <rFont val="Arial"/>
        <family val="2"/>
      </rPr>
      <t>16oz</t>
    </r>
    <r>
      <rPr>
        <sz val="10"/>
        <color rgb="FFFF0000"/>
        <rFont val="Arial"/>
        <family val="2"/>
      </rPr>
      <t xml:space="preserve"> </t>
    </r>
  </si>
  <si>
    <r>
      <t>Diphenhydramine HCL 12.5mg/5mL</t>
    </r>
    <r>
      <rPr>
        <b/>
        <sz val="10"/>
        <color rgb="FFFF0000"/>
        <rFont val="Arial"/>
        <family val="2"/>
      </rPr>
      <t xml:space="preserve"> 4oz</t>
    </r>
    <r>
      <rPr>
        <sz val="10"/>
        <color theme="1"/>
        <rFont val="Arial"/>
        <family val="2"/>
      </rPr>
      <t xml:space="preserve"> (118mL)</t>
    </r>
  </si>
  <si>
    <r>
      <t>Guaifenesin syrup 100mg/5mL;</t>
    </r>
    <r>
      <rPr>
        <b/>
        <sz val="10"/>
        <color rgb="FFFF0000"/>
        <rFont val="Arial"/>
        <family val="2"/>
      </rPr>
      <t xml:space="preserve"> 16oz</t>
    </r>
    <r>
      <rPr>
        <sz val="10"/>
        <color theme="1"/>
        <rFont val="Arial"/>
        <family val="2"/>
      </rPr>
      <t xml:space="preserve"> </t>
    </r>
  </si>
  <si>
    <r>
      <t xml:space="preserve">Guaifenesin 100mg/5mL </t>
    </r>
    <r>
      <rPr>
        <b/>
        <sz val="10"/>
        <color rgb="FFFF0000"/>
        <rFont val="Arial"/>
        <family val="2"/>
      </rPr>
      <t>4 fl. oz</t>
    </r>
    <r>
      <rPr>
        <sz val="10"/>
        <color rgb="FF000000"/>
        <rFont val="Arial"/>
        <family val="2"/>
      </rPr>
      <t>.</t>
    </r>
  </si>
  <si>
    <r>
      <t xml:space="preserve">Nasal saline </t>
    </r>
    <r>
      <rPr>
        <b/>
        <sz val="10"/>
        <color rgb="FFFF0000"/>
        <rFont val="Arial"/>
        <family val="2"/>
      </rPr>
      <t>decongestant</t>
    </r>
    <r>
      <rPr>
        <sz val="10"/>
        <color theme="1"/>
        <rFont val="Arial"/>
        <family val="2"/>
      </rPr>
      <t xml:space="preserve"> spray 15mL </t>
    </r>
  </si>
  <si>
    <t xml:space="preserve">Ceftriaxone sodium 1gm str pdr for IM or IV, 6mL s.d.v. </t>
  </si>
  <si>
    <t xml:space="preserve">Ceftriaxone sodium 250mg str pdr for IM or IV, 6mL s.d.v. </t>
  </si>
  <si>
    <t xml:space="preserve">Ceftriaxone sodium 500mg pwd for IM or IV, 6mL s.d.v. </t>
  </si>
  <si>
    <r>
      <t>Sodium chloride 0.9%:</t>
    </r>
    <r>
      <rPr>
        <b/>
        <sz val="10"/>
        <color rgb="FFFF0000"/>
        <rFont val="Arial"/>
        <family val="2"/>
      </rPr>
      <t>1000mL</t>
    </r>
    <r>
      <rPr>
        <b/>
        <sz val="10"/>
        <color rgb="FF1F497D"/>
        <rFont val="Arial"/>
        <family val="2"/>
      </rPr>
      <t xml:space="preserve"> in IV  bag </t>
    </r>
  </si>
  <si>
    <t xml:space="preserve">Adhesive bandage 1" x 3" sterile non-stick </t>
  </si>
  <si>
    <t xml:space="preserve">Adhesive flexible fabric bandage 3/4"x3" sterile non-stick </t>
  </si>
  <si>
    <r>
      <t xml:space="preserve">Butterfly wound closures (M) 3/8x1 7/8 </t>
    </r>
    <r>
      <rPr>
        <sz val="10"/>
        <color rgb="FFFF0000"/>
        <rFont val="Arial"/>
        <family val="2"/>
      </rPr>
      <t>(medium)</t>
    </r>
    <r>
      <rPr>
        <sz val="10"/>
        <color theme="1"/>
        <rFont val="Arial"/>
        <family val="2"/>
      </rPr>
      <t xml:space="preserve"> </t>
    </r>
  </si>
  <si>
    <r>
      <t xml:space="preserve">Gloves powder free </t>
    </r>
    <r>
      <rPr>
        <b/>
        <sz val="10"/>
        <color rgb="FFFF0000"/>
        <rFont val="Arial"/>
        <family val="2"/>
      </rPr>
      <t>Nitrile</t>
    </r>
    <r>
      <rPr>
        <sz val="10"/>
        <color theme="1"/>
        <rFont val="Arial"/>
        <family val="2"/>
      </rPr>
      <t xml:space="preserve"> (M)</t>
    </r>
    <r>
      <rPr>
        <sz val="10"/>
        <color rgb="FFFF0000"/>
        <rFont val="Arial"/>
        <family val="2"/>
      </rPr>
      <t xml:space="preserve"> medium</t>
    </r>
  </si>
  <si>
    <r>
      <t xml:space="preserve">Gloves powder free </t>
    </r>
    <r>
      <rPr>
        <b/>
        <sz val="10"/>
        <color rgb="FFFF0000"/>
        <rFont val="Arial"/>
        <family val="2"/>
      </rPr>
      <t xml:space="preserve">Nitrile </t>
    </r>
    <r>
      <rPr>
        <sz val="10"/>
        <color theme="1"/>
        <rFont val="Arial"/>
        <family val="2"/>
      </rPr>
      <t>(L)</t>
    </r>
    <r>
      <rPr>
        <sz val="10"/>
        <color rgb="FFFF0000"/>
        <rFont val="Arial"/>
        <family val="2"/>
      </rPr>
      <t xml:space="preserve"> large</t>
    </r>
  </si>
  <si>
    <r>
      <t xml:space="preserve">Gloves powder free </t>
    </r>
    <r>
      <rPr>
        <b/>
        <sz val="10"/>
        <color rgb="FFFF0000"/>
        <rFont val="Arial"/>
        <family val="2"/>
      </rPr>
      <t>Nitrile</t>
    </r>
    <r>
      <rPr>
        <sz val="10"/>
        <color rgb="FF000000"/>
        <rFont val="Arial"/>
        <family val="2"/>
      </rPr>
      <t xml:space="preserve"> (XL) </t>
    </r>
    <r>
      <rPr>
        <sz val="10"/>
        <color rgb="FFFF0000"/>
        <rFont val="Arial"/>
        <family val="2"/>
      </rPr>
      <t xml:space="preserve">X-large </t>
    </r>
  </si>
  <si>
    <t>Blood glucose monitor; ONLY (MONITOR IS A TRUE TRACK)</t>
  </si>
  <si>
    <t xml:space="preserve">Thermometer probe covers DIGITAL EAR disposable </t>
  </si>
  <si>
    <t>Phenytoin sodium inj 50mg/2mL s.d.v</t>
  </si>
  <si>
    <t>5404</t>
  </si>
  <si>
    <t>Like us on facebook!  Look for us in your newsfeed regarding product availability updates, surveys,</t>
  </si>
  <si>
    <t>and feedback from other medical mission teams.</t>
  </si>
  <si>
    <t>3229U</t>
  </si>
  <si>
    <t xml:space="preserve">Ranitidine 150mg tabs </t>
  </si>
  <si>
    <t>4306U</t>
  </si>
  <si>
    <t>Is this a Home Address?</t>
  </si>
  <si>
    <t>Or Church/Business Address?</t>
  </si>
  <si>
    <t>(Please Circle If Printed)</t>
  </si>
  <si>
    <t>Is this the first time the Primary Billing Contact has used our services?:</t>
  </si>
  <si>
    <t xml:space="preserve">FIRST TIME USERS, PLEASE SEE OUR INSTRUCTIONS ONLINE. PREPAYMENT AND 
501(C)3 LETTER MUST BE SUBMITTED. 
***SELF SERVICE PORTAL IS AVAILABLE FOR CREDIT CARD PAYMENTS.***
</t>
  </si>
  <si>
    <t>1780</t>
  </si>
  <si>
    <r>
      <t>Lidocaine 2% 1:100,000 w/epinephrine 1.7mL per cartridge -dental cartridges</t>
    </r>
    <r>
      <rPr>
        <b/>
        <sz val="12"/>
        <color rgb="FFFF0000"/>
        <rFont val="Arial"/>
        <family val="2"/>
      </rPr>
      <t xml:space="preserve">  </t>
    </r>
  </si>
  <si>
    <t xml:space="preserve">Bisacodyl 5mg delayed-release tabs </t>
  </si>
  <si>
    <t>Vit-B1 1.05mg; Vit-B2 1.2mg; Vit-B6 1.05mg; Vit-B12 4.5mcg; Vit-C 60mg; Vit-E 15IU; Niacin 13.5mg</t>
  </si>
  <si>
    <r>
      <t>Multivitamins</t>
    </r>
    <r>
      <rPr>
        <b/>
        <sz val="10"/>
        <color theme="1"/>
        <rFont val="Arial"/>
        <family val="2"/>
      </rPr>
      <t xml:space="preserve"> without IRON &amp; IODINE</t>
    </r>
    <r>
      <rPr>
        <sz val="10"/>
        <color theme="1"/>
        <rFont val="Arial"/>
        <family val="2"/>
      </rPr>
      <t xml:space="preserve"> :VitA 5000IU;VitC60mg;VitD-3 400IU;</t>
    </r>
  </si>
  <si>
    <t>Glasses for near-sighted (-1.0 to -4.5) adjustable on side of each ear piece</t>
  </si>
  <si>
    <t xml:space="preserve">Obsterical Kit:1 pr str gloves1 drape sheet, 2 umbilical clamps str, 2 O.B. </t>
  </si>
  <si>
    <t xml:space="preserve">towelettes 1-O.B.Pad str, 1plastic bag for placenta, 6 gauze sponges 1 </t>
  </si>
  <si>
    <t>bulb syringe, 4 disposable towels 2 nylon tie-offs, scalpel twist ties, rec-ing blanket</t>
  </si>
  <si>
    <t xml:space="preserve"> 2 alcohol preps medium</t>
  </si>
  <si>
    <r>
      <t xml:space="preserve">Acetaminophen elixir 160mg/5mL; </t>
    </r>
    <r>
      <rPr>
        <b/>
        <sz val="10"/>
        <color rgb="FFFF0000"/>
        <rFont val="Arial"/>
        <family val="2"/>
      </rPr>
      <t>4 fl.oz</t>
    </r>
    <r>
      <rPr>
        <sz val="10"/>
        <color theme="1"/>
        <rFont val="Arial"/>
        <family val="2"/>
      </rPr>
      <t xml:space="preserve">. (118mL) </t>
    </r>
  </si>
  <si>
    <r>
      <t xml:space="preserve">Amoxicillin for o/s 250mg/5ml; 100ml </t>
    </r>
    <r>
      <rPr>
        <b/>
        <sz val="10"/>
        <color rgb="FFFF0000"/>
        <rFont val="Arial"/>
        <family val="2"/>
      </rPr>
      <t>in plastic wt. 2.3lbs</t>
    </r>
  </si>
  <si>
    <t xml:space="preserve">Amoxicillin for o/s 125mg/5mL; 100mL </t>
  </si>
  <si>
    <t xml:space="preserve">Amoxicillin for o/s 400mg/5mL; 50mL BID </t>
  </si>
  <si>
    <t xml:space="preserve">Albuterol sulfate syrup 2mg 5m: 1 pint (473mL) </t>
  </si>
  <si>
    <r>
      <t xml:space="preserve">Nasal saline spray </t>
    </r>
    <r>
      <rPr>
        <b/>
        <sz val="10"/>
        <color theme="1"/>
        <rFont val="Arial"/>
        <family val="2"/>
      </rPr>
      <t>PLAIN</t>
    </r>
    <r>
      <rPr>
        <sz val="10"/>
        <color theme="1"/>
        <rFont val="Arial"/>
        <family val="2"/>
      </rPr>
      <t xml:space="preserve"> (ocean spray) 15mL </t>
    </r>
  </si>
  <si>
    <t>Lidocaine 1% w/epinephrine 10mg/mL; 50mL</t>
  </si>
  <si>
    <t xml:space="preserve">Lidocaine 2% w/ epinephrine 10mg/ml: 30ml (MDV) </t>
  </si>
  <si>
    <t xml:space="preserve">Lidocaine HCl 1% inj. 10mg/mL; 50mL m.d.v. </t>
  </si>
  <si>
    <t xml:space="preserve">Lidocaine HCl 2% inj. 20mg/mL; 50mL m.d.v. </t>
  </si>
  <si>
    <t xml:space="preserve">Bacteriostatic 0.9% sodium chloride inj.(not for newborns) sterile 30ml m.d.v. </t>
  </si>
  <si>
    <r>
      <t xml:space="preserve">N95 Respirater mask w/nose cushion &amp; tan straps </t>
    </r>
    <r>
      <rPr>
        <b/>
        <sz val="10"/>
        <color rgb="FFFF0000"/>
        <rFont val="Arial"/>
        <family val="2"/>
      </rPr>
      <t>(Small)</t>
    </r>
    <r>
      <rPr>
        <sz val="10"/>
        <color rgb="FF000000"/>
        <rFont val="Arial"/>
        <family val="2"/>
      </rPr>
      <t xml:space="preserve"> </t>
    </r>
  </si>
  <si>
    <r>
      <t xml:space="preserve">Gloves powder free </t>
    </r>
    <r>
      <rPr>
        <b/>
        <sz val="10"/>
        <color rgb="FFFF0000"/>
        <rFont val="Arial"/>
        <family val="2"/>
      </rPr>
      <t>Nitrile</t>
    </r>
    <r>
      <rPr>
        <sz val="10"/>
        <color rgb="FF000000"/>
        <rFont val="Arial"/>
        <family val="2"/>
      </rPr>
      <t xml:space="preserve"> (S) </t>
    </r>
    <r>
      <rPr>
        <sz val="10"/>
        <color rgb="FFFF0000"/>
        <rFont val="Arial"/>
        <family val="2"/>
      </rPr>
      <t>Small</t>
    </r>
    <r>
      <rPr>
        <sz val="10"/>
        <color rgb="FF000000"/>
        <rFont val="Arial"/>
        <family val="2"/>
      </rPr>
      <t xml:space="preserve"> </t>
    </r>
  </si>
  <si>
    <t xml:space="preserve"> 2 alcohol preps (medium)</t>
  </si>
  <si>
    <r>
      <t xml:space="preserve">Surgical gown reinforced (sterile):contents inculde-)1gown, 2 hand towels </t>
    </r>
    <r>
      <rPr>
        <sz val="10"/>
        <color rgb="FFFF0000"/>
        <rFont val="Arial"/>
        <family val="2"/>
      </rPr>
      <t>(Medium)</t>
    </r>
  </si>
  <si>
    <r>
      <t xml:space="preserve">1gown, 2 hand towels </t>
    </r>
    <r>
      <rPr>
        <sz val="10"/>
        <color rgb="FFFF0000"/>
        <rFont val="Arial"/>
        <family val="2"/>
      </rPr>
      <t>(Large)</t>
    </r>
  </si>
  <si>
    <t xml:space="preserve">Surgical gown reinforced (sterile): contents inculde- </t>
  </si>
  <si>
    <r>
      <t xml:space="preserve">1gown, 2 hand towels </t>
    </r>
    <r>
      <rPr>
        <sz val="10"/>
        <color rgb="FFFF0000"/>
        <rFont val="Arial"/>
        <family val="2"/>
      </rPr>
      <t>(X-Large)</t>
    </r>
  </si>
  <si>
    <t>Empty-1/2oz round hinged lid plastic container can be used to divide up</t>
  </si>
  <si>
    <t>Blood glucose monitor; include monitor, manual, battery ,carring case, 10 lancets,</t>
  </si>
  <si>
    <t xml:space="preserve">Cauterie disposable fine tip, high temperature, 4 year shelf life </t>
  </si>
  <si>
    <t>Ophthalmoscope/Otoscope w/Eurolight (E10) requires 2 "C" batteries  [KaWe]</t>
  </si>
  <si>
    <t xml:space="preserve">Sharps container red large 10qt (biohazard waste)  </t>
  </si>
  <si>
    <t>Sting &amp; Bite pads: benzocaine 6% temporary relief of pain and/or itching associated with insect bites</t>
  </si>
  <si>
    <r>
      <t xml:space="preserve"> in, English &amp; Spanish (no probe covers with this one) </t>
    </r>
    <r>
      <rPr>
        <sz val="10"/>
        <color rgb="FFFF0000"/>
        <rFont val="Arial"/>
        <family val="2"/>
      </rPr>
      <t>(</t>
    </r>
    <r>
      <rPr>
        <b/>
        <sz val="10"/>
        <color rgb="FFFF0000"/>
        <rFont val="Arial"/>
        <family val="2"/>
      </rPr>
      <t>probe covers # 4332</t>
    </r>
    <r>
      <rPr>
        <sz val="10"/>
        <color rgb="FFFF0000"/>
        <rFont val="Arial"/>
        <family val="2"/>
      </rPr>
      <t>)</t>
    </r>
  </si>
  <si>
    <r>
      <t xml:space="preserve"> battery included</t>
    </r>
    <r>
      <rPr>
        <b/>
        <sz val="10"/>
        <color rgb="FFFF0000"/>
        <rFont val="Arial"/>
        <family val="2"/>
      </rPr>
      <t>. (probe covers #3153)</t>
    </r>
  </si>
  <si>
    <t xml:space="preserve">Vaginal specula (large) ready to use - disposable </t>
  </si>
  <si>
    <r>
      <t>Butterfly wound closures (LG)1/2x2 3/4</t>
    </r>
    <r>
      <rPr>
        <sz val="10"/>
        <color rgb="FFFF0000"/>
        <rFont val="Arial"/>
        <family val="2"/>
      </rPr>
      <t xml:space="preserve"> (large)</t>
    </r>
    <r>
      <rPr>
        <sz val="10"/>
        <color rgb="FF000000"/>
        <rFont val="Arial"/>
        <family val="2"/>
      </rPr>
      <t xml:space="preserve"> </t>
    </r>
  </si>
  <si>
    <t>SIGNED COPY MUST BE FAXED OR EMAILED BEFORE ORDER CAN BE PROCESSED</t>
  </si>
  <si>
    <t xml:space="preserve">Gauze sponge 4x4x8 ply sterile bag (2 sponges/env) </t>
  </si>
  <si>
    <t xml:space="preserve">Gauze-sterile 2x2x8 ply (2 sponges/env) STERILE </t>
  </si>
  <si>
    <t xml:space="preserve">Empty plastic 60cc bts w/lids and labels </t>
  </si>
  <si>
    <t>Otoscope Disposable Ear specula Child</t>
  </si>
  <si>
    <t>Tablet/Pill, tray counter w/spatula</t>
  </si>
  <si>
    <t>9007P</t>
  </si>
  <si>
    <t>1oz dropper bottles-Plastic</t>
  </si>
  <si>
    <r>
      <t xml:space="preserve">Acetaminophen elixir 160mg/5mL; </t>
    </r>
    <r>
      <rPr>
        <b/>
        <sz val="10"/>
        <color rgb="FFFF0000"/>
        <rFont val="Arial"/>
        <family val="2"/>
      </rPr>
      <t>16oz -can use part 9007P to fill for smaller size</t>
    </r>
  </si>
  <si>
    <t>4056</t>
  </si>
  <si>
    <t>Acetaminophen 500mg tabs</t>
  </si>
  <si>
    <t>4008U</t>
  </si>
  <si>
    <t>4009U</t>
  </si>
  <si>
    <t>Ibuprofen 200mg Tabs</t>
  </si>
  <si>
    <t>Meloxicam 15mg Tabs</t>
  </si>
  <si>
    <t>4401U</t>
  </si>
  <si>
    <t>0211U</t>
  </si>
  <si>
    <t>1965U</t>
  </si>
  <si>
    <t>1496U</t>
  </si>
  <si>
    <t>Ciprofloxacin 500mg tabs</t>
  </si>
  <si>
    <t>Sulfamethoxazole 400mg &amp; Trimethoprim 80mg tabs</t>
  </si>
  <si>
    <t>Sulfamethoxazole 800mg &amp; Trimethoprim 160mg tabs</t>
  </si>
  <si>
    <t>4630U</t>
  </si>
  <si>
    <t>Furosemide 40mg tabs</t>
  </si>
  <si>
    <t>4365U</t>
  </si>
  <si>
    <t>Hydrochlorothiazide 25mg tabs</t>
  </si>
  <si>
    <t>0701U</t>
  </si>
  <si>
    <t>0715U</t>
  </si>
  <si>
    <t>Lisinopril 10mg tabs</t>
  </si>
  <si>
    <t>3955U</t>
  </si>
  <si>
    <t>Naproxin sodium 250mg tabs</t>
  </si>
  <si>
    <t>4367</t>
  </si>
  <si>
    <t>Prednisone 20mg tabs (scored)</t>
  </si>
  <si>
    <t>Prednisone 5mg tabs</t>
  </si>
  <si>
    <t>1045</t>
  </si>
  <si>
    <t>Phenytoin sodium 100mg caps</t>
  </si>
  <si>
    <t>4410U</t>
  </si>
  <si>
    <t>4551U</t>
  </si>
  <si>
    <t>4314U</t>
  </si>
  <si>
    <t xml:space="preserve">Metformin 1000mg tabs </t>
  </si>
  <si>
    <t>4305U</t>
  </si>
  <si>
    <t>4558U</t>
  </si>
  <si>
    <t>2197</t>
  </si>
  <si>
    <t>Multivit: Children chew w/iron</t>
  </si>
  <si>
    <r>
      <t xml:space="preserve">Multivitamins </t>
    </r>
    <r>
      <rPr>
        <b/>
        <sz val="10"/>
        <color theme="1"/>
        <rFont val="Arial"/>
        <family val="2"/>
      </rPr>
      <t>w/Fe &amp; Iron</t>
    </r>
  </si>
  <si>
    <t>2158</t>
  </si>
  <si>
    <t>4059</t>
  </si>
  <si>
    <t>2836</t>
  </si>
  <si>
    <t>Asprin-free pain relief cream analesic rub 3oz-w/aloe</t>
  </si>
  <si>
    <t xml:space="preserve">Hydrocortisone 1% cream 1oz (30gm) tube </t>
  </si>
  <si>
    <t>Clotrimazole 1% antifungal cream 1/2oz (15gm)</t>
  </si>
  <si>
    <t>Clotrimazole antifungal 1% cream 1oz (30gm)</t>
  </si>
  <si>
    <t>3838U</t>
  </si>
  <si>
    <t>Silver sulfadiazine 1% cream 50gm jar</t>
  </si>
  <si>
    <t>2429</t>
  </si>
  <si>
    <t>Ciprofloxacin  0.3% sterile ophthalmic solution 5mL</t>
  </si>
  <si>
    <t>Lubricant eye drops polyvinyl alcohol 1.4% 14mg 1/2oz (15mL)</t>
  </si>
  <si>
    <t>3187</t>
  </si>
  <si>
    <t xml:space="preserve">Loratadine 5mg/5ml solution 4 fl.oz. (118ml)    </t>
  </si>
  <si>
    <t>5100</t>
  </si>
  <si>
    <t>Lidocaine 1% w/epinephrine 10mg/mL; 20mL</t>
  </si>
  <si>
    <t>Cefazolin inj. 1gm IM or IV powder s.d.v.</t>
  </si>
  <si>
    <t xml:space="preserve">Acetaminophen 80mg children's chewable fruit flavored tabs </t>
  </si>
  <si>
    <t>U.S. PHARMACEUTICAL APPLICATION</t>
  </si>
  <si>
    <t>*PLEASE FILL OUT COMPLETELY*A NEW APPLICATION IS REQUIRED FOR EVERY ORDER*</t>
  </si>
  <si>
    <t>ZIP:</t>
  </si>
  <si>
    <t>—</t>
  </si>
  <si>
    <t>*IF THIS ORDER WILL BE PICKED UP, PLEASE FILL OUT SHIPPING INFO WITH PICK UP PERSON'S NAME &amp; PHONE NUMBER</t>
  </si>
  <si>
    <t>Address:</t>
  </si>
  <si>
    <t>Last date you can accept backorders:</t>
  </si>
  <si>
    <t>Special Instruction:</t>
  </si>
  <si>
    <t>Alt Phone:</t>
  </si>
  <si>
    <t>Title:</t>
  </si>
  <si>
    <t>Application must be signed by a physician (M.D or D.O.) or Medical clinic representative. Copy of medical or medical clinic license required. 
Please see our instructions for complete details.</t>
  </si>
  <si>
    <t>SIGNATURE REQUIRED ON PAGE 2</t>
  </si>
  <si>
    <t>**PLEASE COMPLETE IF PREAPPROVED PERSON OTHER THAN DOCTOR IS PICKING UP ORDER**</t>
  </si>
  <si>
    <t>TO BE FILLED OUT AND SIGNED BY MEDICAL PROFESSIONAL AND RETURNED WITH COPY OF YOUR MEDICAL LICENSE &amp; MINISTRY’S 501(C)3 LETTER (IF NOT ALREADY ON FILE)</t>
  </si>
  <si>
    <r>
      <rPr>
        <b/>
        <sz val="14"/>
        <color rgb="FF231F20"/>
        <rFont val="Arial Unicode MS"/>
        <family val="2"/>
      </rPr>
      <t>REQUIREMENTS OF MEDICAL MISSIONS</t>
    </r>
    <r>
      <rPr>
        <sz val="14"/>
        <color rgb="FF231F20"/>
        <rFont val="Arial Unicode MS"/>
        <family val="2"/>
      </rPr>
      <t xml:space="preserve">
Signature by physician or medical clinic personnel licensed in the state to where the order is being shipped is required for ALL orders. If ordering only vitamins or over-the-counter medcines, signature may be by any person responsible for the order.</t>
    </r>
  </si>
  <si>
    <t>The following is a list of operational requirenments which U.S. outreaches must meet and concur with before Blessings International will commence and/or continue shipments of pharmaceuticals and supplies to them.</t>
  </si>
  <si>
    <t>2. A medical professional must be responsible for the appropriate utilization, despensation, and safety in storage of all drugs.</t>
  </si>
  <si>
    <t>3. Pharmaceuticals obtained from Blessings International should be used only for the treatment of indigent patients</t>
  </si>
  <si>
    <t>4. Pharmaceuticals must not be used in a government operated hospital or clinic except by specific permission.</t>
  </si>
  <si>
    <t>5. Pharmaceuticals will be distributed and employed in a way that glorifies God.</t>
  </si>
  <si>
    <t>6. We request that an annual report of activities be provided each year.</t>
  </si>
  <si>
    <t>1. If a clinic or hospital is operated, there must be a permit from the state of its location.</t>
  </si>
  <si>
    <r>
      <t>I have read and accept responsibility to fulfill  all of the</t>
    </r>
    <r>
      <rPr>
        <b/>
        <sz val="12"/>
        <color rgb="FF231F20"/>
        <rFont val="Calibri"/>
        <family val="2"/>
        <scheme val="minor"/>
      </rPr>
      <t xml:space="preserve"> Requirements of Medical Missions</t>
    </r>
    <r>
      <rPr>
        <sz val="12"/>
        <color rgb="FF231F20"/>
        <rFont val="Calibri"/>
        <family val="2"/>
        <scheme val="minor"/>
      </rPr>
      <t xml:space="preserve"> as the conditions for the management and distribution of all pharmaceuticals and/or medical supplies obtained through Blessings International. </t>
    </r>
  </si>
  <si>
    <t>3322A</t>
  </si>
  <si>
    <t>4356U</t>
  </si>
  <si>
    <t>2548U</t>
  </si>
  <si>
    <t>2620</t>
  </si>
  <si>
    <t>P.O.# (If Applicable):</t>
  </si>
  <si>
    <t>4564U</t>
  </si>
  <si>
    <t xml:space="preserve">Naproxen sodium 220mg tabs </t>
  </si>
  <si>
    <t xml:space="preserve">Naproxen sodium 250mg tabs </t>
  </si>
  <si>
    <t>****THIS FORM IS TO BE USED FOR DOMESTIC ORDERS ONLY. PLEASE USE THE "INTERNATIONAL ORDER FORM" FOR MEDICAL MISSIONS TAKING PLACE OUTSIDE OF THE UNITED STATES.****</t>
  </si>
  <si>
    <r>
      <t>1650 N Indianwood Avenue, Broken Arrow</t>
    </r>
    <r>
      <rPr>
        <sz val="12"/>
        <color rgb="FF231F20"/>
        <rFont val="Times New Roman"/>
        <family val="1"/>
      </rPr>
      <t>,</t>
    </r>
    <r>
      <rPr>
        <sz val="12"/>
        <color rgb="FF231F20"/>
        <rFont val="Arial Unicode MS"/>
        <family val="2"/>
      </rPr>
      <t xml:space="preserve"> OK 74012</t>
    </r>
  </si>
  <si>
    <t>0726U</t>
  </si>
  <si>
    <t>Atorvastatin 20mg</t>
  </si>
  <si>
    <t>4291</t>
  </si>
  <si>
    <t>Hydrochlorothiazide 25mg;triamterene 37.5mg caps</t>
  </si>
  <si>
    <t>3377</t>
  </si>
  <si>
    <t>Valproic acid 250mg caps</t>
  </si>
  <si>
    <t>3957U</t>
  </si>
  <si>
    <t xml:space="preserve">Prednisone 10mg tabs </t>
  </si>
  <si>
    <t>0915U</t>
  </si>
  <si>
    <t>Fluoxetine  20mg caps</t>
  </si>
  <si>
    <t>ANTISPASMODIC, ANTICHOLINERGIC</t>
  </si>
  <si>
    <t>1794</t>
  </si>
  <si>
    <t>Meclizine HCl 25mg tabs (chewable)</t>
  </si>
  <si>
    <t>4246</t>
  </si>
  <si>
    <t xml:space="preserve">Promethazine 25mg tabs     </t>
  </si>
  <si>
    <t>4084</t>
  </si>
  <si>
    <t xml:space="preserve">Air chamber-anti-static,w/flowtether cap, mouthpiece, use w/the Albuterol oral inhalers   </t>
  </si>
  <si>
    <t>4286</t>
  </si>
  <si>
    <t>Albuterol sulfate inhalation aerosol: 90mcg per actuation</t>
  </si>
  <si>
    <t>2198M</t>
  </si>
  <si>
    <t>Prenatal vitamins: [LIKE STUART PRENATAL]</t>
  </si>
  <si>
    <t>1889</t>
  </si>
  <si>
    <t>Biofreeze gel-pain relief/sore muscle and arthritis pain</t>
  </si>
  <si>
    <t>DynaRub pain relieving cream non-greasy 3oz-methyl- sailcylate</t>
  </si>
  <si>
    <t>4660</t>
  </si>
  <si>
    <t>Menthol 10%,Methyl salicytate 15%:  3oz (90g) [LIKE BEN-GAY]</t>
  </si>
  <si>
    <t>3087U</t>
  </si>
  <si>
    <t>Bacitracin zinc 500 units, ointment ; 14.9gr</t>
  </si>
  <si>
    <t>3900U</t>
  </si>
  <si>
    <t>Infant Multivitamin drops w/iron: A-1500 IU, D-400 IU, E-5 IU, C-35mg,</t>
  </si>
  <si>
    <t>1172</t>
  </si>
  <si>
    <t>Brimonidine tartrate 0.2% ophthalmic solution 5ml</t>
  </si>
  <si>
    <t>1369U</t>
  </si>
  <si>
    <t xml:space="preserve">Amoxicillin for o/s 250mg/5ml;100ml </t>
  </si>
  <si>
    <t>1008U</t>
  </si>
  <si>
    <t>Cephalexin for o/s 250mg/5ml;100ml</t>
  </si>
  <si>
    <t>3469U</t>
  </si>
  <si>
    <t xml:space="preserve">Amoxicillin 500mg caps </t>
  </si>
  <si>
    <t>Cephalexin 500mg caps</t>
  </si>
  <si>
    <t>1254</t>
  </si>
  <si>
    <t xml:space="preserve">Amlodipine 10mg tabs </t>
  </si>
  <si>
    <t>3300U</t>
  </si>
  <si>
    <t>2983</t>
  </si>
  <si>
    <t>Folic acid 400mcg tab</t>
  </si>
  <si>
    <t xml:space="preserve">Calcium carbonate 500mg chewable tabs, asst flavors             </t>
  </si>
  <si>
    <t>2331U</t>
  </si>
  <si>
    <t>Pregnancy URINE CASSETTE TEST-individually wrapped 25 to box</t>
  </si>
  <si>
    <t>1833U</t>
  </si>
  <si>
    <t>Calcium 600mg</t>
  </si>
  <si>
    <t>*</t>
  </si>
  <si>
    <t>3664N</t>
  </si>
  <si>
    <t>3962</t>
  </si>
  <si>
    <t xml:space="preserve">Atorvastatin 10mg tabs                                                      </t>
  </si>
  <si>
    <t>2339</t>
  </si>
  <si>
    <t>Weight</t>
  </si>
  <si>
    <r>
      <rPr>
        <sz val="10"/>
        <color theme="1"/>
        <rFont val="Arial"/>
        <family val="2"/>
      </rPr>
      <t xml:space="preserve">First Aid cream;lidocaine 1.5%,benzalkonium chloride 0.13%- </t>
    </r>
    <r>
      <rPr>
        <sz val="8"/>
        <color theme="1"/>
        <rFont val="Arial"/>
        <family val="2"/>
      </rPr>
      <t>0.9 grams per pack</t>
    </r>
    <r>
      <rPr>
        <b/>
        <sz val="8"/>
        <color theme="4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(144 packets per box)</t>
    </r>
  </si>
  <si>
    <t>1134</t>
  </si>
  <si>
    <t>Combs adult 5" black</t>
  </si>
  <si>
    <t>4157U</t>
  </si>
  <si>
    <t>Terbinafine 250mg, tab</t>
  </si>
  <si>
    <t>1202U</t>
  </si>
  <si>
    <t>Singulair 10mg (Montelukast)</t>
  </si>
  <si>
    <t xml:space="preserve">Hydrocortisone cream 1% foil packet </t>
  </si>
  <si>
    <t>2062</t>
  </si>
  <si>
    <r>
      <t xml:space="preserve">Hand Sanitizing </t>
    </r>
    <r>
      <rPr>
        <b/>
        <sz val="10"/>
        <color theme="1"/>
        <rFont val="Arial"/>
        <family val="2"/>
      </rPr>
      <t>wipes</t>
    </r>
    <r>
      <rPr>
        <b/>
        <sz val="10"/>
        <color rgb="FF0070C0"/>
        <rFont val="Arial"/>
        <family val="2"/>
      </rPr>
      <t xml:space="preserve"> (</t>
    </r>
    <r>
      <rPr>
        <b/>
        <sz val="10"/>
        <color rgb="FFFF0000"/>
        <rFont val="Arial"/>
        <family val="2"/>
      </rPr>
      <t>100 wipes to box</t>
    </r>
    <r>
      <rPr>
        <b/>
        <sz val="10"/>
        <color rgb="FF0070C0"/>
        <rFont val="Arial"/>
        <family val="2"/>
      </rPr>
      <t>)</t>
    </r>
  </si>
  <si>
    <t>3079U</t>
  </si>
  <si>
    <t>Doxycycline hyclate 100mg tabs</t>
  </si>
  <si>
    <t>2009U</t>
  </si>
  <si>
    <t xml:space="preserve">Loperamide HCl 2mg caps </t>
  </si>
  <si>
    <t>5301U</t>
  </si>
  <si>
    <t>Azithromycin 250mg tabs-Z PACK-6 TABS PER CARD-3 CARDS PER BOX</t>
  </si>
  <si>
    <t>4442U</t>
  </si>
  <si>
    <t xml:space="preserve">Fluconazole 150mg, tab </t>
  </si>
  <si>
    <t>ANTIEPILEPTIC &amp; ANTIPARKINSON</t>
  </si>
  <si>
    <t>4465U</t>
  </si>
  <si>
    <t xml:space="preserve">Levetiracetam 500mg tabs </t>
  </si>
  <si>
    <t>ANTIAMEBICS</t>
  </si>
  <si>
    <t>1537U</t>
  </si>
  <si>
    <t xml:space="preserve">Metronidazole 250mg tabs </t>
  </si>
  <si>
    <t xml:space="preserve">Fluconazole 200mg, tab </t>
  </si>
  <si>
    <t>4399U</t>
  </si>
  <si>
    <t xml:space="preserve">Diclofenac sodium 50mg DR, tabs </t>
  </si>
  <si>
    <t>3716U</t>
  </si>
  <si>
    <t>2162U</t>
  </si>
  <si>
    <t>4519U</t>
  </si>
  <si>
    <t xml:space="preserve">Enalapril 10mg tabs </t>
  </si>
  <si>
    <t>3946U</t>
  </si>
  <si>
    <t xml:space="preserve">Amoxicillin 250mg (chewable) tabs </t>
  </si>
  <si>
    <r>
      <t xml:space="preserve">Guaifenesin 100mg dextromethorphan 10mg/5mL expectorant suppressant </t>
    </r>
    <r>
      <rPr>
        <b/>
        <sz val="10"/>
        <color rgb="FFFF0000"/>
        <rFont val="Arial"/>
        <family val="2"/>
      </rPr>
      <t>4oz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[LIKE ROBITUSSING DM]</t>
    </r>
  </si>
  <si>
    <t>3018</t>
  </si>
  <si>
    <r>
      <t xml:space="preserve">I.V. administration </t>
    </r>
    <r>
      <rPr>
        <b/>
        <sz val="10"/>
        <color rgb="FFFF0000"/>
        <rFont val="Arial"/>
        <family val="2"/>
      </rPr>
      <t>set 92" tube length-15 drops</t>
    </r>
    <r>
      <rPr>
        <sz val="10"/>
        <color rgb="FF000000"/>
        <rFont val="Arial"/>
        <family val="2"/>
      </rPr>
      <t xml:space="preserve">/ml-2 inject sites </t>
    </r>
  </si>
  <si>
    <t>1686</t>
  </si>
  <si>
    <t xml:space="preserve">Trazodone HCI 150mg tabs </t>
  </si>
  <si>
    <r>
      <t xml:space="preserve">Cough drops cherry flavored </t>
    </r>
    <r>
      <rPr>
        <sz val="10"/>
        <color rgb="FFFF0000"/>
        <rFont val="Arial"/>
        <family val="2"/>
      </rPr>
      <t>(24 bags of 30)</t>
    </r>
  </si>
  <si>
    <r>
      <t xml:space="preserve">Cough drops honey lemon flavor </t>
    </r>
    <r>
      <rPr>
        <sz val="10"/>
        <color rgb="FFFF0000"/>
        <rFont val="Arial"/>
        <family val="2"/>
      </rPr>
      <t>(24 bags of 30)</t>
    </r>
  </si>
  <si>
    <r>
      <t xml:space="preserve">Cough drops menthol flavor </t>
    </r>
    <r>
      <rPr>
        <sz val="10"/>
        <color rgb="FFFF0000"/>
        <rFont val="Arial"/>
        <family val="2"/>
      </rPr>
      <t>(24 bags of 30)</t>
    </r>
  </si>
  <si>
    <t>MEDICAL PROFESSIONAL / SHIPPING INFORMATION</t>
  </si>
  <si>
    <t>C/O Business:</t>
  </si>
  <si>
    <t>3834</t>
  </si>
  <si>
    <r>
      <t xml:space="preserve">Dexamethasone inj. 4mg/mL; 5mL m.d.v.   </t>
    </r>
    <r>
      <rPr>
        <b/>
        <sz val="10"/>
        <color rgb="FFFF0000"/>
        <rFont val="Arial"/>
        <family val="2"/>
      </rPr>
      <t xml:space="preserve">  </t>
    </r>
  </si>
  <si>
    <t>4348</t>
  </si>
  <si>
    <t>3157U</t>
  </si>
  <si>
    <t>2608</t>
  </si>
  <si>
    <r>
      <t xml:space="preserve">Guaifenesin 400mg tabs USP                                                                                                  </t>
    </r>
    <r>
      <rPr>
        <b/>
        <sz val="10"/>
        <color rgb="FFFF0000"/>
        <rFont val="Arial"/>
        <family val="2"/>
      </rPr>
      <t xml:space="preserve">  </t>
    </r>
  </si>
  <si>
    <t>1611U</t>
  </si>
  <si>
    <t>4261U</t>
  </si>
  <si>
    <t>4431U</t>
  </si>
  <si>
    <t xml:space="preserve">Nystatin 100,000 units/mL oral solution; 60mL </t>
  </si>
  <si>
    <t>3319U</t>
  </si>
  <si>
    <r>
      <t xml:space="preserve">                                                                                        </t>
    </r>
    <r>
      <rPr>
        <b/>
        <i/>
        <sz val="32"/>
        <color theme="1"/>
        <rFont val="Calibri"/>
        <family val="2"/>
        <scheme val="minor"/>
      </rPr>
      <t xml:space="preserve">        US CLINIC 2019</t>
    </r>
  </si>
  <si>
    <t>1689</t>
  </si>
  <si>
    <t>Toothbrushes,</t>
  </si>
  <si>
    <t>3/27/19</t>
  </si>
  <si>
    <t xml:space="preserve">Aspirin 81000g enteric coated, adult, DR tabs: not chewable </t>
  </si>
  <si>
    <t xml:space="preserve">Estradiol 1000g tabs </t>
  </si>
  <si>
    <t xml:space="preserve">VitE30IU;Foliate 400mcg;Pantothenic Acid 1000g; </t>
  </si>
  <si>
    <t xml:space="preserve">B1-0.5mg, B2-0.6mg, Niacin 8mg,B6-0.4mg, Iron 10mg/1000L (50mL) 1 </t>
  </si>
  <si>
    <t xml:space="preserve">Epinephrine 1:1000(1000g/mL) 30 mL </t>
  </si>
  <si>
    <t>Cyanocobalamin 1000mcg/ml for inj mdv, 1000l</t>
  </si>
  <si>
    <t xml:space="preserve">Diphenhydramine HCl inj. 50mg/mL 1000L  m.d.v. </t>
  </si>
  <si>
    <t xml:space="preserve">Promethazine HCl 25mg/ml; 1000L s.d.v.: ampoule </t>
  </si>
  <si>
    <t xml:space="preserve">Promethazine HCL 50mg/ml 1000l </t>
  </si>
  <si>
    <t>Item #</t>
  </si>
  <si>
    <t>Price</t>
  </si>
  <si>
    <t>Category</t>
  </si>
  <si>
    <t>2212U</t>
  </si>
  <si>
    <t>Triamcinolone acetonide 0.1% cream 1/2oz (15gm) tube</t>
  </si>
  <si>
    <t>Analgesics</t>
  </si>
  <si>
    <t>Hydrocortisone 1% cream 1oz (30gm) tube</t>
  </si>
  <si>
    <t>2887</t>
  </si>
  <si>
    <t>Hemorrhoidal ointment 2oz</t>
  </si>
  <si>
    <t>3443U</t>
  </si>
  <si>
    <t>Triamcinolone acetonide 0.1% cream 30gm tube</t>
  </si>
  <si>
    <t>Menthol 10%,Methyl salicytate 15%:  3oz (90g)</t>
  </si>
  <si>
    <t>5999</t>
  </si>
  <si>
    <t>DynaRub pain relieving cream non-greasy 3oz-methyl- sailcylate 30%-menthol 10%-</t>
  </si>
  <si>
    <t>1888</t>
  </si>
  <si>
    <t>X-Treme freeze gel-pain relief /sore muscles-3ml packs each foil packet contains</t>
  </si>
  <si>
    <t>Biofreeze gel-pain relief/sore muscle &amp; arthritis pain- each foil packet contain</t>
  </si>
  <si>
    <t>3836</t>
  </si>
  <si>
    <t>Dexamethasone inj. 4mg/ml; 30ml m.d.v.</t>
  </si>
  <si>
    <t>3239</t>
  </si>
  <si>
    <t>Acetaminophen elixir160mg/5ml; 16oz</t>
  </si>
  <si>
    <t>3314</t>
  </si>
  <si>
    <t>Acetaminophen elixir 160mg /5ml;4 fl.oz. (118ml)</t>
  </si>
  <si>
    <t>2249</t>
  </si>
  <si>
    <t>Acetaminophen suppositories 120mg (pediatric)</t>
  </si>
  <si>
    <t>4499</t>
  </si>
  <si>
    <t>Hemorrhoidal rectal suppositories</t>
  </si>
  <si>
    <t>Naproxen sodium 220mg tabs</t>
  </si>
  <si>
    <t>2644</t>
  </si>
  <si>
    <t>Acetaminophen 325mg tabs</t>
  </si>
  <si>
    <t>2646</t>
  </si>
  <si>
    <t>Aspirin 325mg film coated tabs</t>
  </si>
  <si>
    <t>2879</t>
  </si>
  <si>
    <t>Aspirin 81mg EC</t>
  </si>
  <si>
    <t>Diclofenac sodium 50mg DR tabs</t>
  </si>
  <si>
    <t>Naproxen 250mg tabs</t>
  </si>
  <si>
    <t>Ibuprofen 200mg tabs</t>
  </si>
  <si>
    <t>4029</t>
  </si>
  <si>
    <t>Aspirin 81mg enteric coated, adult, DR tabs: not chewable</t>
  </si>
  <si>
    <t>3114</t>
  </si>
  <si>
    <t>Burn cream w/lidocaine 0.5%, benzalkonium chloride0.13% 144 packtes to box 1.9gr</t>
  </si>
  <si>
    <t>Anesthetics</t>
  </si>
  <si>
    <t>1298</t>
  </si>
  <si>
    <t>Epinephrine 1mg/ml; Amp 1ml (10 to package)</t>
  </si>
  <si>
    <t>1953</t>
  </si>
  <si>
    <t>Lidocaine HCl 2% inj USP, mdv 20ml</t>
  </si>
  <si>
    <t>1954</t>
  </si>
  <si>
    <t>Lidocaine HCl 1% inj USP, mdv 20ml</t>
  </si>
  <si>
    <t>2310</t>
  </si>
  <si>
    <t>Lidocaine 1% w/epinephrine 10mg/ml:50ml (MDV)</t>
  </si>
  <si>
    <t>3599</t>
  </si>
  <si>
    <t>Lidocaine HCl 2% inj. 20mg/mL; 50mL m.d.v.</t>
  </si>
  <si>
    <t>3640</t>
  </si>
  <si>
    <t>Lidocaine HCl 1% inj. 10mg/ml; 50ml m.d.v.</t>
  </si>
  <si>
    <t>3891</t>
  </si>
  <si>
    <t>Lidocaine 2% 1:100,000 1.7mL per cartridge w/epine -dental cartridges</t>
  </si>
  <si>
    <t>Lidocaine 1% w/epinephrine 10mg/ml:20ml (MDV)</t>
  </si>
  <si>
    <t>Omeprazole 20mg caps, delayed-release</t>
  </si>
  <si>
    <t>Antacids</t>
  </si>
  <si>
    <t>4584</t>
  </si>
  <si>
    <t>Geri-Lanta,aluminum OH 200mg, magnesium hydroxide 200mg, simethicone 20mgper 5ml</t>
  </si>
  <si>
    <t>Magnesium hydroxide 1200mg; 12oz (Milk of Magnesia) Mint</t>
  </si>
  <si>
    <t>3554</t>
  </si>
  <si>
    <t>Calcium carbonate 500mg tabs</t>
  </si>
  <si>
    <t>Simvastatin 10mg tabs(scored)</t>
  </si>
  <si>
    <t>Anti-Cholesterol</t>
  </si>
  <si>
    <t>Simvastatin 20mg tabs</t>
  </si>
  <si>
    <t>0619U</t>
  </si>
  <si>
    <t>Simvastatin 40mg tabs</t>
  </si>
  <si>
    <t>Atorvastatin 20mg (Lipitor)</t>
  </si>
  <si>
    <t>Atorvastatin calcium 10mg tabs</t>
  </si>
  <si>
    <t>2942</t>
  </si>
  <si>
    <t>Minocycline HCl 100mg caps</t>
  </si>
  <si>
    <t>Anti-Infectives</t>
  </si>
  <si>
    <t>Cephalexin 250mg caps</t>
  </si>
  <si>
    <t>3423</t>
  </si>
  <si>
    <t>Clindamycin 150mg caps</t>
  </si>
  <si>
    <t>Amoxicillin 500mg caps</t>
  </si>
  <si>
    <t>Acyclovir 200mg CAPS  [LIKE ZOVIRAZ]</t>
  </si>
  <si>
    <t>2211</t>
  </si>
  <si>
    <t>Bacitracin zinc, neomycin sulf ate, polymyxin B sulfateointme nt 0.9gm foilpacke</t>
  </si>
  <si>
    <t>2342</t>
  </si>
  <si>
    <t>White Petrolatum foilpacks 5g</t>
  </si>
  <si>
    <t>2735</t>
  </si>
  <si>
    <t>Bacitracin zinc, neomycin sulf ate, polymyxin B sulfateointme nt 1oz tubes -</t>
  </si>
  <si>
    <t>Bacitracin zinc 500IU ointment ; 14.2g</t>
  </si>
  <si>
    <t>3282</t>
  </si>
  <si>
    <t>Zinc oxide 1oz 28.4g ointment tube</t>
  </si>
  <si>
    <t>4392</t>
  </si>
  <si>
    <t>Bacitracin 500 units ointment 1.0gm foilpackets</t>
  </si>
  <si>
    <t>3577</t>
  </si>
  <si>
    <t>4129</t>
  </si>
  <si>
    <t>Cefazolin inj. 1gm  pwd IM or IV s.d.v.</t>
  </si>
  <si>
    <t>4632</t>
  </si>
  <si>
    <t>4645</t>
  </si>
  <si>
    <t>Gentamicin sulfate 0.3% ophthalmic solution, USP 5ml</t>
  </si>
  <si>
    <t>Ciprofloxacin  0.3% sterile ophthalmic solution 5ml</t>
  </si>
  <si>
    <t>Cephalexin for o/s 250mg/5ml; 100ml</t>
  </si>
  <si>
    <t>3170U</t>
  </si>
  <si>
    <t>Amoxicillin for o/s 250mg/5ml; 100ml</t>
  </si>
  <si>
    <t>Amoxicillin 600mg, clavulanate potassium 42.9mg:5ml/125ml for o/s</t>
  </si>
  <si>
    <t>Sulfamethoxazole 800mg, trimet hoprim 160mg DS tabs</t>
  </si>
  <si>
    <t>1863</t>
  </si>
  <si>
    <t>Doxycycline 100mg</t>
  </si>
  <si>
    <t>Sulfamethoxazole 400mg &amp; trime thoprim 80mg tabs</t>
  </si>
  <si>
    <t>Amoxicillin 250mg (chewable) tabs</t>
  </si>
  <si>
    <t>Azithromycin 250mg tabs Z PACK-6 TABS PER CARD- 3 CARDS PER BOX</t>
  </si>
  <si>
    <t>1751</t>
  </si>
  <si>
    <t>Hydrocortisone cream 1% foil packet</t>
  </si>
  <si>
    <t>Anti-Inflammatory</t>
  </si>
  <si>
    <t>3931</t>
  </si>
  <si>
    <t>Ibuprofen o/s 100mg/5ml; 4oz</t>
  </si>
  <si>
    <t>4143U</t>
  </si>
  <si>
    <t>Budesonide 0.25mg/2ml inhalati on solution (CMMD)</t>
  </si>
  <si>
    <t>Ibuprofen 400mg tabs</t>
  </si>
  <si>
    <t>Meloxicam 7.5 mg tabs</t>
  </si>
  <si>
    <t>4011U</t>
  </si>
  <si>
    <t>Meloxicam 15 mg tabs</t>
  </si>
  <si>
    <t>4253</t>
  </si>
  <si>
    <t>Prednisone 20mg tabs</t>
  </si>
  <si>
    <t>Prednisone 10mg tabs(scored)</t>
  </si>
  <si>
    <t>Anticonvulsants</t>
  </si>
  <si>
    <t>Phenytoin sodium 50mg/ml 2ml (SDV)</t>
  </si>
  <si>
    <t>Levetiracetam 500mg tabs</t>
  </si>
  <si>
    <t>4466</t>
  </si>
  <si>
    <t>Levetiracetam 250mg tabs</t>
  </si>
  <si>
    <t>0915UC</t>
  </si>
  <si>
    <t>Fluoxetine 20mg caps</t>
  </si>
  <si>
    <t>Antidepressants</t>
  </si>
  <si>
    <t>0904U</t>
  </si>
  <si>
    <t>Sertraline HCL 50mg</t>
  </si>
  <si>
    <t>Sertraline HCL 100mg</t>
  </si>
  <si>
    <t>3744</t>
  </si>
  <si>
    <t>Trazodone HCl 150mg tabs</t>
  </si>
  <si>
    <t>4548</t>
  </si>
  <si>
    <t>Trazodone HCI 150mg tabs</t>
  </si>
  <si>
    <t>Loperamide HCl  2mg caps (same as Imodium A/D)</t>
  </si>
  <si>
    <t>Antidiarrheals</t>
  </si>
  <si>
    <t>3430</t>
  </si>
  <si>
    <t>Bismuth subsaliclate 262mg chewable tabs [LIKE PEPTOBISMAL TABS]</t>
  </si>
  <si>
    <t>2181U</t>
  </si>
  <si>
    <t>Tolnaftate 1% cream 1/2oz (15gm) tube</t>
  </si>
  <si>
    <t>Antifungals</t>
  </si>
  <si>
    <t>Clotrimazole vaginal cm USP 1% antifungal 45gm (1.5 oz)w/app</t>
  </si>
  <si>
    <t>Clotrimazole 1% antifungal cream 1oz (30gm)</t>
  </si>
  <si>
    <t>Clotrimazole antifungal 1% cream 1/2oz (15gm) tube</t>
  </si>
  <si>
    <t>Terbinafine HCL 250mg, tab</t>
  </si>
  <si>
    <t>Fluconazole 200mg tabs</t>
  </si>
  <si>
    <t>Fluconazole 150mg, tab</t>
  </si>
  <si>
    <t>2779</t>
  </si>
  <si>
    <t>Diphenhydramine HCl 25mg caps</t>
  </si>
  <si>
    <t>Antihistamines</t>
  </si>
  <si>
    <t>4500</t>
  </si>
  <si>
    <t>Diphenhydramine 50mg, caps</t>
  </si>
  <si>
    <t>2524</t>
  </si>
  <si>
    <t>Mometasone furoate 0.1% cream 15gr</t>
  </si>
  <si>
    <t>2506</t>
  </si>
  <si>
    <t>Diphenhydramine HCl inj. 50mg/ ml 1ml  m.d.v.</t>
  </si>
  <si>
    <t>1673</t>
  </si>
  <si>
    <t>Diphenhydramine HCI 12.5mg/5ml 4oz</t>
  </si>
  <si>
    <t>Loratadine 5mg/5ml solution 4 fl.oz. (118ml)</t>
  </si>
  <si>
    <t>3807</t>
  </si>
  <si>
    <t>Diphenhydramine HCl elixir 12. 5mg/5ml; 16oz</t>
  </si>
  <si>
    <t>0509</t>
  </si>
  <si>
    <t>Guaifenesin 400mg, phenylephrine HCI 10mg caplets</t>
  </si>
  <si>
    <t>3100</t>
  </si>
  <si>
    <t>Chlorpheniramine maleate 4mg tabs</t>
  </si>
  <si>
    <t>4203U</t>
  </si>
  <si>
    <t>Loratadine 10mg tabs</t>
  </si>
  <si>
    <t>Cetirizine HCl 10mg tabs</t>
  </si>
  <si>
    <t>3817</t>
  </si>
  <si>
    <t>Antihypertensives</t>
  </si>
  <si>
    <t>Amlodipine 5mg tabs</t>
  </si>
  <si>
    <t>Amlodipine 10mg tabs</t>
  </si>
  <si>
    <t>3621</t>
  </si>
  <si>
    <t>Labetalol 300mg tabs</t>
  </si>
  <si>
    <t>Verapamil HCl 80mg tabs</t>
  </si>
  <si>
    <t>4450</t>
  </si>
  <si>
    <t>Metoprolol 50mg tabs BID</t>
  </si>
  <si>
    <t>4451</t>
  </si>
  <si>
    <t>Enalapril maleate 10mg tabs</t>
  </si>
  <si>
    <t>4573U</t>
  </si>
  <si>
    <t>Atenolol 50mg tabs</t>
  </si>
  <si>
    <t>4598U</t>
  </si>
  <si>
    <t>Atenolol 50mg tabs (once daily dosing)</t>
  </si>
  <si>
    <t>Metronidazole tabs 250mg</t>
  </si>
  <si>
    <t>Antiparasitic</t>
  </si>
  <si>
    <t>3846</t>
  </si>
  <si>
    <t>Clopidogrel 75mg tabs</t>
  </si>
  <si>
    <t>Blood Thinners</t>
  </si>
  <si>
    <t>3848</t>
  </si>
  <si>
    <t>4212</t>
  </si>
  <si>
    <t>Warfarin sodium 5mg tabs</t>
  </si>
  <si>
    <t>Bronchial Dilators</t>
  </si>
  <si>
    <t>2268</t>
  </si>
  <si>
    <t>Albuterol sulfate syrup 2mg 5m : 1 pint (473ml)</t>
  </si>
  <si>
    <t>3989</t>
  </si>
  <si>
    <t>Albuterol sulfate 0.083% 2.5mg /3ml inhalation solution</t>
  </si>
  <si>
    <t>4146</t>
  </si>
  <si>
    <t>1118</t>
  </si>
  <si>
    <t>Guaifenesin 100mg dextromethor phan 10mg/5ml expectorant suppressant  4oz</t>
  </si>
  <si>
    <t>Cough And Cold</t>
  </si>
  <si>
    <t>2773</t>
  </si>
  <si>
    <t>Guaifenesin 100mg/5ml 4 fl.oz.</t>
  </si>
  <si>
    <t>3201U</t>
  </si>
  <si>
    <t>Tetrahydrozoline HCl Ophth drops 0.05% 1/2oz (15ml)</t>
  </si>
  <si>
    <t>3434</t>
  </si>
  <si>
    <t>Guaifenesin syrup 100mg/5ml; 16oz</t>
  </si>
  <si>
    <t>4454</t>
  </si>
  <si>
    <t>Nasal saline spray ONLY 44mL (Ocean spray)</t>
  </si>
  <si>
    <t>4516</t>
  </si>
  <si>
    <t>Nasal saline decongestant spray 15ml(oxymetazoline hydrochloride 0.05%)</t>
  </si>
  <si>
    <t>4034</t>
  </si>
  <si>
    <t>Cough drops honey lemon flavor</t>
  </si>
  <si>
    <t>4035</t>
  </si>
  <si>
    <t>Cough drops Menthol flavor</t>
  </si>
  <si>
    <t>4532</t>
  </si>
  <si>
    <t>Cough drops cherry flavored</t>
  </si>
  <si>
    <t>Guaifenesin 400mg</t>
  </si>
  <si>
    <t>3004K</t>
  </si>
  <si>
    <t>Diagnostic Testing</t>
  </si>
  <si>
    <t>9009</t>
  </si>
  <si>
    <t>Lancets safety lancets to use when testing blood for test strips, 100 to box</t>
  </si>
  <si>
    <t>3002</t>
  </si>
  <si>
    <t>4016</t>
  </si>
  <si>
    <t>Urine dip test strips: 10 PARAMETERS-glucose , protein, nitrite,pH, blood,</t>
  </si>
  <si>
    <t>Diuretics</t>
  </si>
  <si>
    <t>Hydrochlorothiazide 25mg; triamterene 37.5mg caps</t>
  </si>
  <si>
    <t>Glaucoma</t>
  </si>
  <si>
    <t>0609</t>
  </si>
  <si>
    <t>Progesterone 200mg caps *Do Not Use If Allergic to Pea nuts*</t>
  </si>
  <si>
    <t>Hormone Replacement</t>
  </si>
  <si>
    <t>Estradiol 1mg tabs</t>
  </si>
  <si>
    <t>3519</t>
  </si>
  <si>
    <t>Estradiol 0.5mg tabs</t>
  </si>
  <si>
    <t>3572U</t>
  </si>
  <si>
    <t>Glipizide 10mg tabs</t>
  </si>
  <si>
    <t>Hypoglycemics</t>
  </si>
  <si>
    <t>Glipizide 10mg tabs (scored)</t>
  </si>
  <si>
    <t>Metformin HCI 500mg tabs</t>
  </si>
  <si>
    <t>Glipizide 5mg tabs</t>
  </si>
  <si>
    <t>Metformin HCl 1000mg tabs</t>
  </si>
  <si>
    <t>Metformin HCI 850mg, tabs</t>
  </si>
  <si>
    <t>4364U</t>
  </si>
  <si>
    <t>2946</t>
  </si>
  <si>
    <t>Bacteriostatic water for inj. USP (not for newborns)sterile 30ml m.d.v.</t>
  </si>
  <si>
    <t>Iv Solution</t>
  </si>
  <si>
    <t>Sodium chloride 0.9%:1000mL in IV  bag</t>
  </si>
  <si>
    <t>5406</t>
  </si>
  <si>
    <t>I.V. 5% Dextrose 500ml: bag [D5W]</t>
  </si>
  <si>
    <t>1605</t>
  </si>
  <si>
    <t>Docusate sodium 100mg softgels</t>
  </si>
  <si>
    <t>Laxatives</t>
  </si>
  <si>
    <t>2973</t>
  </si>
  <si>
    <t>3608</t>
  </si>
  <si>
    <t>Bisacodyl 10mg suppositories medicated laxative</t>
  </si>
  <si>
    <t>3609</t>
  </si>
  <si>
    <t>Bisacodyl 5mg tabs</t>
  </si>
  <si>
    <t>1891</t>
  </si>
  <si>
    <t>Baclofen 10mg</t>
  </si>
  <si>
    <t>Muscle Relaxant</t>
  </si>
  <si>
    <t>Cyclobenzaprine 10mg</t>
  </si>
  <si>
    <t>3507</t>
  </si>
  <si>
    <t>Methocarbamol 500mg tabs</t>
  </si>
  <si>
    <t>Cyclobenzaprine HCl 10mg tabs</t>
  </si>
  <si>
    <t>3499U</t>
  </si>
  <si>
    <t>Carbidopa 25mg, levodopa 250mg tabs</t>
  </si>
  <si>
    <t>4565</t>
  </si>
  <si>
    <t>Dicyclomine HCl 10mg caps</t>
  </si>
  <si>
    <t>Nausea And Vomiting</t>
  </si>
  <si>
    <t>4067</t>
  </si>
  <si>
    <t>Promethazine HCl 25mg/ml; 1mL s.d.v.:</t>
  </si>
  <si>
    <t>4574</t>
  </si>
  <si>
    <t>Promethazine HCL 50mg/ml 1ml</t>
  </si>
  <si>
    <t>3600</t>
  </si>
  <si>
    <t>Metoclopramide 5mg tabs</t>
  </si>
  <si>
    <t>Promethazine HCl 25mg tabs</t>
  </si>
  <si>
    <t>2291</t>
  </si>
  <si>
    <t>Carbamide peroxide 6.5% ear drops  1/2oz(14.79ml)</t>
  </si>
  <si>
    <t>Ophthalmics &amp; Otics - General</t>
  </si>
  <si>
    <t>3526</t>
  </si>
  <si>
    <t>Lubricant eye drops polyvinyl alcohol 0.5%,povidone 0.6%: 1/2oz (15ml)</t>
  </si>
  <si>
    <t>3999</t>
  </si>
  <si>
    <t>Lubricant eye drops 6 pks of 5 sterile 0.01 fl oz</t>
  </si>
  <si>
    <t>2338</t>
  </si>
  <si>
    <t>Vitamin A &amp; D ointment foilpacks 5g</t>
  </si>
  <si>
    <t>Supplies</t>
  </si>
  <si>
    <t>3682</t>
  </si>
  <si>
    <t>Sunscreen SPF 30 lotion 4oz (118ml)flip top bottle, water resistant (80 mins)UVA</t>
  </si>
  <si>
    <t>3707</t>
  </si>
  <si>
    <t>Thermometer DIGITAL w/beeper, memory,and fever alarm, probe covers part# 2312</t>
  </si>
  <si>
    <t>7154</t>
  </si>
  <si>
    <t>Ultrasound scan gel 8.5 fl oz bottles</t>
  </si>
  <si>
    <t>7155</t>
  </si>
  <si>
    <t>Ultrasound scan gel 128oz (3784ml)gallon</t>
  </si>
  <si>
    <t>3368</t>
  </si>
  <si>
    <t>Povidone iodine 10% topical so lution 128oz (3784ml) gallon</t>
  </si>
  <si>
    <t>4469</t>
  </si>
  <si>
    <t>Povidone iodine 10% topical solution 16oz (473 ml) pint</t>
  </si>
  <si>
    <t>1161</t>
  </si>
  <si>
    <t>Tongue depressor blades junior</t>
  </si>
  <si>
    <t>1205</t>
  </si>
  <si>
    <t>1684</t>
  </si>
  <si>
    <t>SPLINT 36"-lightweight, reusable,waterproof,compact, radiolucent, versatile,</t>
  </si>
  <si>
    <t>Toothpaste w/flouride 1.5oz 24 tubes</t>
  </si>
  <si>
    <t>Toothbrushes WITHOUT toothpaste</t>
  </si>
  <si>
    <t>Sting &amp; Bite pads</t>
  </si>
  <si>
    <t>1781</t>
  </si>
  <si>
    <t>Sterilization Pouch 7.5x13 self-sealing</t>
  </si>
  <si>
    <t>1785</t>
  </si>
  <si>
    <t>Unna Boot Bandage 3" x 10 yds</t>
  </si>
  <si>
    <t>2020</t>
  </si>
  <si>
    <t>Glasses for near-sighted (-1.0 to -4.5)adjustable on side of each ear piece.</t>
  </si>
  <si>
    <t>2098</t>
  </si>
  <si>
    <t>Gauze-sterile 2x2x8ply (2 sponges/env)STERILE</t>
  </si>
  <si>
    <t>2118</t>
  </si>
  <si>
    <t>Scalpel #10 blade sterile attached to handle</t>
  </si>
  <si>
    <t>2121</t>
  </si>
  <si>
    <t>Scalpel #15 blade sterile attached to handle</t>
  </si>
  <si>
    <t>2122</t>
  </si>
  <si>
    <t>Scalpel #11 blade sterile atta ched to handle</t>
  </si>
  <si>
    <t>2277</t>
  </si>
  <si>
    <t>Benzalkonium chloride, 0.13% antiseptic cleansing towelette 5"x7"</t>
  </si>
  <si>
    <t>Otoscope-disposable ear specula - Adult</t>
  </si>
  <si>
    <t>Otoscope-Disposable ear specula - Child</t>
  </si>
  <si>
    <t>Otoscope economy</t>
  </si>
  <si>
    <t>2304</t>
  </si>
  <si>
    <t>Stethoscope spectrum SINGLE HEAD black</t>
  </si>
  <si>
    <t>2305</t>
  </si>
  <si>
    <t>Stethoscope spectrum dual head</t>
  </si>
  <si>
    <t>2307</t>
  </si>
  <si>
    <t>Sphygmomanometer child (precis ion aneroid) w/bluenylon cuff W3"xL14.1/2"</t>
  </si>
  <si>
    <t>2312</t>
  </si>
  <si>
    <t>Thermometer probe covers (dynarex brand)</t>
  </si>
  <si>
    <t>2500</t>
  </si>
  <si>
    <t>Pill Crusher,crush tablets into a powder</t>
  </si>
  <si>
    <t>2552</t>
  </si>
  <si>
    <t>Tablet cutter</t>
  </si>
  <si>
    <t>2607</t>
  </si>
  <si>
    <t>Sphygmomanometer adult precision aneroid  nylon cuff W 5.1/2"x L 19.1/2"</t>
  </si>
  <si>
    <t>2802</t>
  </si>
  <si>
    <t>Needle 27g x 1" DENTAL disposable, sterile</t>
  </si>
  <si>
    <t>2803</t>
  </si>
  <si>
    <t>Needle 30g x 1/2" DENTAL disposable, sterile</t>
  </si>
  <si>
    <t>2804</t>
  </si>
  <si>
    <t>Needle 30g x 3/4" DENTAL disposable, sterile</t>
  </si>
  <si>
    <t>3012</t>
  </si>
  <si>
    <t>I.V. catheter/needle unit; 20G 1"</t>
  </si>
  <si>
    <t>3013</t>
  </si>
  <si>
    <t>I.V. catheter/needle unit; 22G 1"</t>
  </si>
  <si>
    <t>I.V. administration set 92" tube length-15 drops/ml- 2 inject sites</t>
  </si>
  <si>
    <t>3103</t>
  </si>
  <si>
    <t>Syringes 1/2cc 27 x1/2" insulin</t>
  </si>
  <si>
    <t>3139</t>
  </si>
  <si>
    <t>Scalpel #15 blade sterile</t>
  </si>
  <si>
    <t>3140</t>
  </si>
  <si>
    <t>Scalpel #11 blade sterile</t>
  </si>
  <si>
    <t>3141</t>
  </si>
  <si>
    <t>Gauze sterile 4.5" x 147" 6 ply roll krinkled</t>
  </si>
  <si>
    <t>3195</t>
  </si>
  <si>
    <t>Adhesive bandage 1" x 3" sterile non-stick</t>
  </si>
  <si>
    <t>3208</t>
  </si>
  <si>
    <t>3245</t>
  </si>
  <si>
    <t>Lubricating jelly sterile 2oz</t>
  </si>
  <si>
    <t>3246</t>
  </si>
  <si>
    <t>Lubricating jelly sterile 4oz</t>
  </si>
  <si>
    <t>Obsterical Kit:1 pr str gloves 1 drape sheet,2 umbilical clamps str,2 O.B. towel</t>
  </si>
  <si>
    <t>3351</t>
  </si>
  <si>
    <t>Needle 22G x 1" disposable sterile</t>
  </si>
  <si>
    <t>3353</t>
  </si>
  <si>
    <t>Needle only 25G x 1 1/2"</t>
  </si>
  <si>
    <t>3361</t>
  </si>
  <si>
    <t>3364</t>
  </si>
  <si>
    <t>Tongue depressor blades adult 6" x 3/4"</t>
  </si>
  <si>
    <t>3387</t>
  </si>
  <si>
    <t>Syringe 3cc 23G x 1" L/L</t>
  </si>
  <si>
    <t>3391</t>
  </si>
  <si>
    <t>Syringe 3cc 21G x 1 1/2" L/L</t>
  </si>
  <si>
    <t>3416</t>
  </si>
  <si>
    <t>Needle 30G x 1/2" L/L,</t>
  </si>
  <si>
    <t>3467</t>
  </si>
  <si>
    <t>Finger Pulse Oximeter-adult</t>
  </si>
  <si>
    <t>3468</t>
  </si>
  <si>
    <t>Finger Pulse Oximeter (PEDIATRIC)</t>
  </si>
  <si>
    <t>3560</t>
  </si>
  <si>
    <t>IV Start Kit:1/tourniquet- 2/gauze sponge (2x2-8ply)- 1/ID label-1/transparent d</t>
  </si>
  <si>
    <t>Nebulizer handheld  AC adapter portable</t>
  </si>
  <si>
    <t>3666P</t>
  </si>
  <si>
    <t>Nebulizer handheld  AC adapter Pediatric-Pete the Dog</t>
  </si>
  <si>
    <t>3732</t>
  </si>
  <si>
    <t>Adhesive flexible fabric bandage 3/4"x3" sterilenon-stick</t>
  </si>
  <si>
    <t>3740</t>
  </si>
  <si>
    <t>Cauterie disposable fine tip, high temperature,4 year shelf life</t>
  </si>
  <si>
    <t>3783</t>
  </si>
  <si>
    <t>Tape, adhesive surgical paper 1"x10 yardshypoallergenic</t>
  </si>
  <si>
    <t>3975</t>
  </si>
  <si>
    <t>Syringe 5cc 21G x 1 " L/L</t>
  </si>
  <si>
    <t>4010</t>
  </si>
  <si>
    <t>Sphygmomanometer infant (preci sion aneroid) w/bluenylon cuff</t>
  </si>
  <si>
    <t>4011</t>
  </si>
  <si>
    <t>Sphygmomanometer toddler (precision aneroid) w/blue nylon cuff</t>
  </si>
  <si>
    <t>4032</t>
  </si>
  <si>
    <t>Sphygmomanometer XL adult precision aneroid nylon cuff</t>
  </si>
  <si>
    <t>4085</t>
  </si>
  <si>
    <t>Air chamber-anti-static,w/flow tether cap, mouthpiece, use w/the Albuterol oral</t>
  </si>
  <si>
    <t>4121</t>
  </si>
  <si>
    <t>Syringe 5cc 22G x 1 1/2" L/L</t>
  </si>
  <si>
    <t>4141</t>
  </si>
  <si>
    <t>Suture-abs-synth, Violet,4/0- C3 needle-18"</t>
  </si>
  <si>
    <t>4142</t>
  </si>
  <si>
    <t>Suture chromic gut 3/0-18"/45 cm-3/8 rc needle 19mm</t>
  </si>
  <si>
    <t>4143</t>
  </si>
  <si>
    <t>Suture-abs-synth, Violet,4/0- C6 needle-30"</t>
  </si>
  <si>
    <t>4160</t>
  </si>
  <si>
    <t>Specimen (non-sterile) container-4oz-no label with lids</t>
  </si>
  <si>
    <t>4343</t>
  </si>
  <si>
    <t>Stethoscope fetal 22" black vinyl Y-tubing</t>
  </si>
  <si>
    <t>4368</t>
  </si>
  <si>
    <t>Tablet/Pill,tray counter w/spa</t>
  </si>
  <si>
    <t>4439</t>
  </si>
  <si>
    <t>Syringe 1cc 25Gx5/8" L/L</t>
  </si>
  <si>
    <t>4440</t>
  </si>
  <si>
    <t>Syringe 3cc 22Gx1 1/2" L/L</t>
  </si>
  <si>
    <t>4464</t>
  </si>
  <si>
    <t>Alcohol prep pads 200/box</t>
  </si>
  <si>
    <t>4467</t>
  </si>
  <si>
    <t>Towel Drape disposable, sterile</t>
  </si>
  <si>
    <t>4468</t>
  </si>
  <si>
    <t>Povidone Iodine prep pads</t>
  </si>
  <si>
    <t>4491</t>
  </si>
  <si>
    <t>2oz empty plastic cough syrup bottles(CHILD PROOF LIDS)</t>
  </si>
  <si>
    <t>4494</t>
  </si>
  <si>
    <t>4506</t>
  </si>
  <si>
    <t>Cotton tip applicators 6" non- sterile</t>
  </si>
  <si>
    <t>4509</t>
  </si>
  <si>
    <t>Syringe 10cc 20Gx1 1/2" L/L</t>
  </si>
  <si>
    <t>4512</t>
  </si>
  <si>
    <t>Elastic bandage 4" x 5 yds.</t>
  </si>
  <si>
    <t>4513</t>
  </si>
  <si>
    <t>Elastic bandage 3" x 5 yds.</t>
  </si>
  <si>
    <t>4542</t>
  </si>
  <si>
    <t>Zip lock bags 3"x5"x2mil; plain double bagged will hold 120mg liquid</t>
  </si>
  <si>
    <t>4562</t>
  </si>
  <si>
    <t>Butterfly wound closures  (LG) 1/2x2 3/4 (large)</t>
  </si>
  <si>
    <t>4563</t>
  </si>
  <si>
    <t>Butterfly wound closures (M) 3/8 x 1 13/16 (medium)</t>
  </si>
  <si>
    <t>4575</t>
  </si>
  <si>
    <t>Medicine cups 1oz disposable: 100 cups / bag</t>
  </si>
  <si>
    <t>4593</t>
  </si>
  <si>
    <t>Catheter foley, silicone coated, retention 5cc, 12 Fr</t>
  </si>
  <si>
    <t>4594</t>
  </si>
  <si>
    <t>Catheter foley, silicone coated, retention 5cc, 14 Fr</t>
  </si>
  <si>
    <t>4595</t>
  </si>
  <si>
    <t>Catheter foley, silicone coated, retention 5cc, 16 Fr</t>
  </si>
  <si>
    <t>4596</t>
  </si>
  <si>
    <t>Catheter foley, silicone coated, retention 5cc, 18 Fr</t>
  </si>
  <si>
    <t>4599</t>
  </si>
  <si>
    <t>Ear Syringe 2oz</t>
  </si>
  <si>
    <t>7100</t>
  </si>
  <si>
    <t>Elastic bandage 2" x 5 yds.</t>
  </si>
  <si>
    <t>7125</t>
  </si>
  <si>
    <t>Syringe 1cc without needle</t>
  </si>
  <si>
    <t>7126</t>
  </si>
  <si>
    <t>Syringe 3cc without needle</t>
  </si>
  <si>
    <t>7127</t>
  </si>
  <si>
    <t>Syringe 10cc without needle</t>
  </si>
  <si>
    <t>7128</t>
  </si>
  <si>
    <t>Syringe 3cc 25g x 1"</t>
  </si>
  <si>
    <t>7129</t>
  </si>
  <si>
    <t>Syringe 5cc without needle</t>
  </si>
  <si>
    <t>7130</t>
  </si>
  <si>
    <t>Syringe 1cc 27G x 1/2"</t>
  </si>
  <si>
    <t>7135</t>
  </si>
  <si>
    <t>Needle ONLY 18G x 1.5" DENTAL</t>
  </si>
  <si>
    <t>7139</t>
  </si>
  <si>
    <t>Needle ONLY  21G x 1.5" DENTAL</t>
  </si>
  <si>
    <t>7140</t>
  </si>
  <si>
    <t>Needle ONLY  25G x 1"</t>
  </si>
  <si>
    <t>7141</t>
  </si>
  <si>
    <t>Needle ONLY 25G x 5/8"</t>
  </si>
  <si>
    <t>7149</t>
  </si>
  <si>
    <t>Sensi wrap:self-adherent stretched bandage 2"x5"yds</t>
  </si>
  <si>
    <t>7150</t>
  </si>
  <si>
    <t>Sensi wrap:self-adherent stretched bandage 3"x5"yds</t>
  </si>
  <si>
    <t>7500</t>
  </si>
  <si>
    <t>Scalpel #10 blade sterile</t>
  </si>
  <si>
    <t>8100</t>
  </si>
  <si>
    <t>Reading Glasses-variety20 pack assorted powers-from +1/+1.25/ +1.5/+1.75/+2/+2.5</t>
  </si>
  <si>
    <t>8998</t>
  </si>
  <si>
    <t>1tsp oral medicine dropper 5ml</t>
  </si>
  <si>
    <t>8999</t>
  </si>
  <si>
    <t>1tsp oral medicine syringe 5ml</t>
  </si>
  <si>
    <t>Empty-1/2oz lid and jar plastic container-can be used to divide up creams/oinmen</t>
  </si>
  <si>
    <t>9001</t>
  </si>
  <si>
    <t>2 tsp child medicine spoon</t>
  </si>
  <si>
    <t>9006</t>
  </si>
  <si>
    <t>Asthma Mentor-peak flow meter adult or pediatric</t>
  </si>
  <si>
    <t>Empty-plastic 60cc bottle w/lids and labels</t>
  </si>
  <si>
    <t>9023</t>
  </si>
  <si>
    <t>Sharps- container red small 2 gal (biohazard waste)</t>
  </si>
  <si>
    <t>9055</t>
  </si>
  <si>
    <t>9056</t>
  </si>
  <si>
    <t>Instant HOT Packs 5"x 9" squeeze-knead-apply</t>
  </si>
  <si>
    <t>9080</t>
  </si>
  <si>
    <t>Ophthalmoscope/Otoscope w/Eurolight (E10) requires 2 " C" batteries</t>
  </si>
  <si>
    <t>Vaginal specula (large) ready to use-disposable</t>
  </si>
  <si>
    <t>Vaginal specula (medium) ready to use - disposable</t>
  </si>
  <si>
    <t>Vaginal specula (small) ready to use - disposable</t>
  </si>
  <si>
    <t>BCARE</t>
  </si>
  <si>
    <t>Blessing Care Kit: towel, comb bandaids,toothbrush,toothpaste triple antibiotic</t>
  </si>
  <si>
    <t>3217</t>
  </si>
  <si>
    <t>Hand Sanitizer-.3gm packet 70% ethyl alcohol</t>
  </si>
  <si>
    <t>Supplies/PPE</t>
  </si>
  <si>
    <t>3218</t>
  </si>
  <si>
    <t>Hand Sanitizer,kills 99.9% germs-.9gm sachet</t>
  </si>
  <si>
    <t>3221</t>
  </si>
  <si>
    <t>Hand Sanitizer,kills 99.9% germs-4oz flip top</t>
  </si>
  <si>
    <t>2113</t>
  </si>
  <si>
    <t>Thermometer INFRARED forehead scan:pocket size w/cs</t>
  </si>
  <si>
    <t>2114</t>
  </si>
  <si>
    <t>Thermometer INFRARED forehead scan,</t>
  </si>
  <si>
    <t>2247</t>
  </si>
  <si>
    <t>Gloves powder free vinyl (M) EXAM gloves-medium</t>
  </si>
  <si>
    <t>2250</t>
  </si>
  <si>
    <t>Gloves powder free vinyl (XL) EXAM gloves-X-large</t>
  </si>
  <si>
    <t>3209</t>
  </si>
  <si>
    <t>Face mask ear loop(surgical)</t>
  </si>
  <si>
    <t>4331</t>
  </si>
  <si>
    <t>Thermometer DIGITAL EAR memory, and feveralarm, storage case-probe covers 433</t>
  </si>
  <si>
    <t>4332</t>
  </si>
  <si>
    <t>Thermometer probe covers DIGITAL EAR disposable part 4331</t>
  </si>
  <si>
    <t>4419</t>
  </si>
  <si>
    <t>Gloves latex pwd free medium</t>
  </si>
  <si>
    <t>4517</t>
  </si>
  <si>
    <t>Cap Nurse's blue O.R.</t>
  </si>
  <si>
    <t>4588U</t>
  </si>
  <si>
    <t>Gloves latex surgical sterile (pairs)size 6 1/2</t>
  </si>
  <si>
    <t>4589U</t>
  </si>
  <si>
    <t>Gloves latex surgical sterile (pairs)size 7</t>
  </si>
  <si>
    <t>4590U</t>
  </si>
  <si>
    <t>Gloves latex surgical sterile (pairs)size 7 1/2</t>
  </si>
  <si>
    <t>4591U</t>
  </si>
  <si>
    <t>Gloves latex surgical sterile (pairs)size 8</t>
  </si>
  <si>
    <t>4592U</t>
  </si>
  <si>
    <t>Gloves latex surgical sterile (pairs)size 8 1/2</t>
  </si>
  <si>
    <t>7077</t>
  </si>
  <si>
    <t>Isolation Gown white,poly coated barrier -universal size</t>
  </si>
  <si>
    <t>Cyanocobalamin 1000mcg/ml for inj mdv, 1ml</t>
  </si>
  <si>
    <t>Vitamins</t>
  </si>
  <si>
    <t>4378</t>
  </si>
  <si>
    <t>Cyanocobalamin 1000mcg/ml for inj mdv, 10ml</t>
  </si>
  <si>
    <t>3082</t>
  </si>
  <si>
    <t>Ferrous sulfate elixir 220mg/5 ml; 16oz (473ml)</t>
  </si>
  <si>
    <t>3968U</t>
  </si>
  <si>
    <t>Infant Multivitamin drops w/ir on: A-1500 IU, D-400 IU,E-5 IU , C-35mg, B1-0.5mg</t>
  </si>
  <si>
    <t>Calcium 600mg tabs,</t>
  </si>
  <si>
    <t>Prenatal Multivit/minerals: Vi t A 4,000 IU,Vit B1 1.5mgVit B 2 1.7mg,Vit B6 2.6</t>
  </si>
  <si>
    <t>Ferrous sulfate 325mg (65 mg of iron) tabs</t>
  </si>
  <si>
    <t>Folic acid 800mcg</t>
  </si>
  <si>
    <t>Folic acid 400mcg</t>
  </si>
  <si>
    <t>Multiple vitamin tabs:without Fe and Iodine: vit-A 5 ,000IU; vit-D 400IU;vit-B1</t>
  </si>
  <si>
    <t>Total Price</t>
  </si>
  <si>
    <t>Total Weight</t>
  </si>
  <si>
    <t>Estimated Order Weight</t>
  </si>
  <si>
    <t># of Items</t>
  </si>
  <si>
    <t>Estimated Order Total</t>
  </si>
  <si>
    <t>6611U</t>
  </si>
  <si>
    <t>4207</t>
  </si>
  <si>
    <t>3678U</t>
  </si>
  <si>
    <t>4559</t>
  </si>
  <si>
    <t>3292</t>
  </si>
  <si>
    <t>3823U</t>
  </si>
  <si>
    <t>0013</t>
  </si>
  <si>
    <t>0017</t>
  </si>
  <si>
    <t>3442</t>
  </si>
  <si>
    <t>4159</t>
  </si>
  <si>
    <t>4470</t>
  </si>
  <si>
    <t>4510</t>
  </si>
  <si>
    <t>4705</t>
  </si>
  <si>
    <t>3515CL</t>
  </si>
  <si>
    <t>Simvastatin 10mg tabs</t>
  </si>
  <si>
    <t>Nitrofurantoin 100mg caps</t>
  </si>
  <si>
    <t>Amoxicillin for o/s 125mg/5ml; pwd,100ml</t>
  </si>
  <si>
    <t>Fluoxetine 20mg cap</t>
  </si>
  <si>
    <t>Lamotrigine 100mg tabs</t>
  </si>
  <si>
    <t>Cough drops cherry flavored 125/box</t>
  </si>
  <si>
    <t>Ondansetron 4mg tabs</t>
  </si>
  <si>
    <t>Elastic bandage 2" x 4.5 yds.</t>
  </si>
  <si>
    <t>Cleansing towelette w/ alcohol</t>
  </si>
  <si>
    <t>Needle 30G x 1" L/L,</t>
  </si>
  <si>
    <t>Specimen container-4oz (sterile) label</t>
  </si>
  <si>
    <t>Dental bibs-17 3/4 x 12 7/8 blue</t>
  </si>
  <si>
    <t>Syringe 10cc 21Gx1" L/L</t>
  </si>
  <si>
    <t>Disposable Underpads 17"x24"</t>
  </si>
  <si>
    <t>5105</t>
  </si>
  <si>
    <t>4526</t>
  </si>
  <si>
    <t>Lidocaine 2% w/ epinephrine 10mg/ml:20ml (MDV)</t>
  </si>
  <si>
    <t>Gloves pwd free Nitrile (XS) (X-SMALL)</t>
  </si>
  <si>
    <t>1M</t>
  </si>
  <si>
    <t>3PK</t>
  </si>
  <si>
    <t>NOT AVAILABLE</t>
  </si>
  <si>
    <t>Montelukast 4mg Chewable tab</t>
  </si>
  <si>
    <t>3193U</t>
  </si>
  <si>
    <t>Miconazole-7 vaginal cm USP 2% antifungal 45gm (1.5 oz)w/app</t>
  </si>
  <si>
    <t>3352</t>
  </si>
  <si>
    <t>Needle 23G x 1" disposable ste rile</t>
  </si>
  <si>
    <t>1209</t>
  </si>
  <si>
    <t>Acetaminophen 80mg children's chewable fruit flavored tabs</t>
  </si>
  <si>
    <t>4267</t>
  </si>
  <si>
    <t>Mupirocin 2% ointment; 22gm tu bes</t>
  </si>
  <si>
    <t>7184</t>
  </si>
  <si>
    <t>N95 Respirater mask</t>
  </si>
  <si>
    <t>Montelukast 10mg tab (Singulair)</t>
  </si>
  <si>
    <t>Surgical gown reinforced(MED) (sterile):contents inculde- 1gown,2 hand towels,</t>
  </si>
  <si>
    <t>Surgical gown reinforced(LARGE (sterile):contents inculde- 1gown,2 hand towels,</t>
  </si>
  <si>
    <t>Surgical gown reinforced(X-LG) (sterile):contents inculde- 1gown,2 hand towels,(</t>
  </si>
  <si>
    <t>2889</t>
  </si>
  <si>
    <t>2982</t>
  </si>
  <si>
    <t>3004</t>
  </si>
  <si>
    <t>Hand sanitizing wipes (100 wipes to box)</t>
  </si>
  <si>
    <t>Aspirin-free pain relief cream analgesic rub 3oz-w/aloe trolamine salicylate 10%</t>
  </si>
  <si>
    <t>100</t>
  </si>
  <si>
    <t>Lip Care- Flavored (no UV)</t>
  </si>
  <si>
    <t>2292</t>
  </si>
  <si>
    <t>2382</t>
  </si>
  <si>
    <t>Vitamin A 10,000IU</t>
  </si>
  <si>
    <t>2947</t>
  </si>
  <si>
    <t>Sodium chloride 0.9% bacterios tatic for inj. (not for newbor ns) sterile 30ml m</t>
  </si>
  <si>
    <t>1</t>
  </si>
  <si>
    <t>2309</t>
  </si>
  <si>
    <t>4485</t>
  </si>
  <si>
    <t>4597</t>
  </si>
  <si>
    <t>Ceftriaxone sodium 500mg pwd for IM or IV s.d.v. [LIKE ROCEPHIN]</t>
  </si>
  <si>
    <t>Ceftriaxone sodium 1gm str pdr for IM or IV s.d.v. [LIKE ROCEPHIN]</t>
  </si>
  <si>
    <t>Ceftriaxone sodium 250mg pwd for IM or IV s.d.v. [LIKE ROCEPHIN]</t>
  </si>
  <si>
    <t>Blood glucose monitor TrueMetrics Pro</t>
  </si>
  <si>
    <t>Blood glucose monitor;monitor battery,carrying case 10 test strips TrueMetrics P</t>
  </si>
  <si>
    <t>Pregnancy urine cassette test individually wrapped 30 to box</t>
  </si>
  <si>
    <t>Blood glucose test strips; for TrueMetrics Pro</t>
  </si>
  <si>
    <t>Gauze sponge 8 ply 2" x 2"</t>
  </si>
  <si>
    <t>Gauze sponge 8 ply 4" x 4"</t>
  </si>
  <si>
    <t>Gauze sponge 8 ply 4" x4" sterile bag (2 sponges)</t>
  </si>
  <si>
    <t>Gloves latex powder free large</t>
  </si>
  <si>
    <t>Gloves latex pwd free X-Large</t>
  </si>
  <si>
    <t>2655</t>
  </si>
  <si>
    <t>8550</t>
  </si>
  <si>
    <t>5017</t>
  </si>
  <si>
    <t>3833</t>
  </si>
  <si>
    <t>3835</t>
  </si>
  <si>
    <t>0109</t>
  </si>
  <si>
    <t>1173</t>
  </si>
  <si>
    <t>3373U</t>
  </si>
  <si>
    <t>3970</t>
  </si>
  <si>
    <t>5304</t>
  </si>
  <si>
    <t>0150</t>
  </si>
  <si>
    <t>9076</t>
  </si>
  <si>
    <t>4221U</t>
  </si>
  <si>
    <t>8110</t>
  </si>
  <si>
    <t>5106</t>
  </si>
  <si>
    <t>REQUEST</t>
  </si>
  <si>
    <t>0681</t>
  </si>
  <si>
    <t>2301AS</t>
  </si>
  <si>
    <t>2301CS</t>
  </si>
  <si>
    <t>3051</t>
  </si>
  <si>
    <t>3644</t>
  </si>
  <si>
    <t>9080A</t>
  </si>
  <si>
    <t>9080C</t>
  </si>
  <si>
    <t>2246</t>
  </si>
  <si>
    <t>2248</t>
  </si>
  <si>
    <t>4418</t>
  </si>
  <si>
    <t>4523</t>
  </si>
  <si>
    <t>4524</t>
  </si>
  <si>
    <t>Bacitracin oint. 500u/GM 1oz</t>
  </si>
  <si>
    <t>Amoxicillin for o/s 400mg/5ml; 75ml BID</t>
  </si>
  <si>
    <t>Hydrocortisone 1% oint 1oz (30gm) tube</t>
  </si>
  <si>
    <t>Dexamethasone inj. 10mg/ml; 10ml m.d.v</t>
  </si>
  <si>
    <t>Dexamethasone inj. 4mg/ml; 5ml M.D.V.</t>
  </si>
  <si>
    <t>Dexamethasone inj. 4mg/ml; 1ml s.d.v.</t>
  </si>
  <si>
    <t>Mycophenolate 500mg Tabs</t>
  </si>
  <si>
    <t>Lidocaine 2% w/ epinephrine 1:100,000-dental cartridges 1.7mL per cartridge</t>
  </si>
  <si>
    <t>Lidocaine HCl 1% inj. 10mg/ml 10ml s.d.v.</t>
  </si>
  <si>
    <t>Acyclovir 400mg caps</t>
  </si>
  <si>
    <t>Doxycycline hyclate 100mg</t>
  </si>
  <si>
    <t>Azithromycin 250mg tabs 6 TABS PER CARD</t>
  </si>
  <si>
    <t>Tacrolimus 5mg Caps</t>
  </si>
  <si>
    <t>HCG Urine Controls 2 x 5ml Positive and Negative</t>
  </si>
  <si>
    <t>Sodium chloride 0.9% inj. 10ml Prefilled Syringe</t>
  </si>
  <si>
    <t>SPECIAL ORDER ITEM REQUESTED</t>
  </si>
  <si>
    <t>Toothbrushes soft nylon bristles - 46 tuft</t>
  </si>
  <si>
    <t>Blood Pressure Monitor adult 23-40 cm cuff,  AC adapter, AA batteries not includ</t>
  </si>
  <si>
    <t>Needle 27G x 1/2" disposable sterile</t>
  </si>
  <si>
    <t>Gloves powder free vinyl (S) small</t>
  </si>
  <si>
    <t>Gloves powder free vinyl (L) EXAM gloves-large</t>
  </si>
  <si>
    <t>Shoe cover, non-Conduc (pairs)</t>
  </si>
  <si>
    <t>Gloves latex powder free small</t>
  </si>
  <si>
    <t>Gloves powder free Nitrile (L) large</t>
  </si>
  <si>
    <t>Gloves powder free Nitrile (M) medium</t>
  </si>
  <si>
    <t>Multiple vitamin with iron tabs</t>
  </si>
  <si>
    <t>Children chewable animal shape WITHOUT IRON</t>
  </si>
  <si>
    <t>1PK</t>
  </si>
  <si>
    <t>120</t>
  </si>
  <si>
    <t>90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</si>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</sst>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m/d/yy;@"/>
    <numFmt numFmtId="167" formatCode="#,##0.0_);\(#,##0.0\)"/>
  </numFmts>
  <fonts count="70">
    <font>
      <sz val="11"/>
      <color theme="1"/>
      <name val="Calibri"/>
      <family val="2"/>
      <scheme val="minor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1F497D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2"/>
      <color rgb="FF231F20"/>
      <name val="Arial Unicode MS"/>
      <family val="2"/>
    </font>
    <font>
      <b/>
      <sz val="14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231F20"/>
      <name val="Arial Unicode MS"/>
      <family val="2"/>
    </font>
    <font>
      <b/>
      <sz val="12"/>
      <color theme="1"/>
      <name val="Calibri"/>
      <family val="2"/>
      <scheme val="minor"/>
    </font>
    <font>
      <b/>
      <u/>
      <sz val="12"/>
      <color rgb="FF231F2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231F20"/>
      <name val="Calibri"/>
      <family val="2"/>
      <scheme val="minor"/>
    </font>
    <font>
      <sz val="14"/>
      <color rgb="FF231F20"/>
      <name val="Arial Unicode MS"/>
      <family val="2"/>
    </font>
    <font>
      <sz val="14"/>
      <color theme="1"/>
      <name val="Calibri"/>
      <family val="2"/>
      <scheme val="minor"/>
    </font>
    <font>
      <sz val="14"/>
      <color rgb="FF231F20"/>
      <name val="Calibri"/>
      <family val="2"/>
      <scheme val="minor"/>
    </font>
    <font>
      <b/>
      <sz val="16"/>
      <color rgb="FF231F20"/>
      <name val="Calibri"/>
      <family val="2"/>
      <scheme val="minor"/>
    </font>
    <font>
      <b/>
      <sz val="14"/>
      <color rgb="FF231F20"/>
      <name val="Arial Unicode MS"/>
      <family val="2"/>
    </font>
    <font>
      <sz val="8"/>
      <color rgb="FF231F20"/>
      <name val="Arial Unicode MS"/>
      <family val="2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Times New Roman"/>
      <family val="1"/>
    </font>
    <font>
      <i/>
      <u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i/>
      <u/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MS Sans Serif"/>
      <family val="2"/>
    </font>
    <font>
      <b/>
      <i/>
      <sz val="11"/>
      <color theme="1"/>
      <name val="Calibri"/>
      <family val="2"/>
      <scheme val="minor"/>
    </font>
    <font>
      <b/>
      <i/>
      <sz val="3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11"/>
      <name val="Arial"/>
      <family val="2"/>
    </font>
    <font>
      <b/>
      <i/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Tahoma"/>
      <family val="2"/>
    </font>
    <font>
      <b/>
      <sz val="10"/>
      <color theme="4"/>
      <name val="Arial"/>
      <family val="2"/>
    </font>
    <font>
      <b/>
      <sz val="8"/>
      <color theme="4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0"/>
      <color rgb="FF231F20"/>
      <name val="Arial Unicode MS"/>
      <family val="2"/>
    </font>
    <font>
      <b/>
      <sz val="10"/>
      <color theme="3" tint="0.39997558519241921"/>
      <name val="Arial"/>
      <family val="2"/>
    </font>
    <font>
      <b/>
      <sz val="11"/>
      <color rgb="FF0070C0"/>
      <name val="Arial"/>
      <family val="2"/>
    </font>
    <font>
      <sz val="11"/>
      <color rgb="FF0F243E"/>
      <name val="Arial"/>
      <family val="2"/>
    </font>
    <font>
      <sz val="10"/>
      <color rgb="FF0F243E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6" fillId="0" borderId="0"/>
    <xf numFmtId="44" fontId="1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</cellStyleXfs>
  <cellXfs count="337">
    <xf numFmtId="0" fontId="0" fillId="0" borderId="0" xfId="0"/>
    <xf numFmtId="164" fontId="0" fillId="0" borderId="0" xfId="0" applyNumberFormat="1"/>
    <xf numFmtId="0" fontId="1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24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19" fillId="0" borderId="6" xfId="0" applyFont="1" applyBorder="1"/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left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2" fillId="0" borderId="0" xfId="0" applyFont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164" fontId="0" fillId="0" borderId="0" xfId="0" applyNumberFormat="1" applyProtection="1"/>
    <xf numFmtId="0" fontId="12" fillId="0" borderId="0" xfId="0" applyFont="1" applyProtection="1"/>
    <xf numFmtId="0" fontId="27" fillId="0" borderId="0" xfId="0" applyFont="1" applyAlignment="1" applyProtection="1"/>
    <xf numFmtId="164" fontId="12" fillId="0" borderId="0" xfId="0" applyNumberFormat="1" applyFont="1" applyProtection="1"/>
    <xf numFmtId="0" fontId="12" fillId="0" borderId="0" xfId="0" applyFont="1" applyBorder="1" applyAlignment="1" applyProtection="1"/>
    <xf numFmtId="0" fontId="12" fillId="0" borderId="0" xfId="0" applyFont="1" applyAlignment="1" applyProtection="1"/>
    <xf numFmtId="0" fontId="25" fillId="0" borderId="0" xfId="0" applyFont="1" applyBorder="1" applyAlignment="1" applyProtection="1"/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horizontal="center" vertical="top"/>
    </xf>
    <xf numFmtId="0" fontId="25" fillId="0" borderId="0" xfId="0" applyFont="1" applyFill="1" applyBorder="1" applyAlignment="1" applyProtection="1"/>
    <xf numFmtId="0" fontId="12" fillId="0" borderId="0" xfId="0" applyFont="1" applyAlignment="1" applyProtection="1">
      <alignment horizontal="center" vertical="center"/>
    </xf>
    <xf numFmtId="0" fontId="25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164" fontId="13" fillId="0" borderId="0" xfId="0" applyNumberFormat="1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164" fontId="5" fillId="0" borderId="0" xfId="0" applyNumberFormat="1" applyFont="1" applyAlignment="1" applyProtection="1">
      <alignment horizontal="right"/>
    </xf>
    <xf numFmtId="8" fontId="0" fillId="0" borderId="0" xfId="0" applyNumberForma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164" fontId="7" fillId="0" borderId="0" xfId="0" applyNumberFormat="1" applyFont="1" applyAlignment="1" applyProtection="1">
      <alignment horizontal="right"/>
    </xf>
    <xf numFmtId="0" fontId="2" fillId="0" borderId="0" xfId="0" applyFont="1" applyProtection="1"/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164" fontId="18" fillId="0" borderId="0" xfId="0" applyNumberFormat="1" applyFont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7" fillId="0" borderId="0" xfId="0" applyFont="1" applyBorder="1" applyAlignment="1" applyProtection="1">
      <alignment horizontal="center"/>
    </xf>
    <xf numFmtId="0" fontId="0" fillId="2" borderId="2" xfId="0" applyFill="1" applyBorder="1" applyProtection="1"/>
    <xf numFmtId="0" fontId="31" fillId="0" borderId="0" xfId="0" applyFont="1" applyAlignment="1" applyProtection="1">
      <alignment horizontal="center"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34" fillId="0" borderId="0" xfId="0" applyFont="1" applyBorder="1" applyAlignment="1">
      <alignment vertical="top" wrapText="1"/>
    </xf>
    <xf numFmtId="8" fontId="0" fillId="0" borderId="3" xfId="0" applyNumberFormat="1" applyBorder="1" applyProtection="1">
      <protection hidden="1"/>
    </xf>
    <xf numFmtId="0" fontId="0" fillId="0" borderId="0" xfId="0" applyFont="1" applyProtection="1"/>
    <xf numFmtId="0" fontId="25" fillId="0" borderId="0" xfId="0" applyFont="1" applyAlignment="1" applyProtection="1">
      <alignment horizontal="center"/>
    </xf>
    <xf numFmtId="49" fontId="39" fillId="0" borderId="0" xfId="0" applyNumberFormat="1" applyFont="1" applyAlignment="1" applyProtection="1">
      <alignment horizontal="right"/>
    </xf>
    <xf numFmtId="49" fontId="13" fillId="0" borderId="0" xfId="0" applyNumberFormat="1" applyFont="1" applyAlignment="1" applyProtection="1">
      <alignment horizontal="right"/>
    </xf>
    <xf numFmtId="49" fontId="39" fillId="0" borderId="0" xfId="0" applyNumberFormat="1" applyFont="1" applyAlignment="1" applyProtection="1"/>
    <xf numFmtId="49" fontId="39" fillId="0" borderId="0" xfId="0" applyNumberFormat="1" applyFont="1" applyAlignment="1" applyProtection="1">
      <alignment vertical="top"/>
    </xf>
    <xf numFmtId="49" fontId="41" fillId="0" borderId="0" xfId="0" applyNumberFormat="1" applyFont="1" applyAlignment="1" applyProtection="1">
      <alignment horizontal="center"/>
    </xf>
    <xf numFmtId="165" fontId="7" fillId="0" borderId="1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Border="1" applyAlignment="1" applyProtection="1">
      <alignment horizontal="center"/>
      <protection hidden="1"/>
    </xf>
    <xf numFmtId="165" fontId="0" fillId="0" borderId="3" xfId="0" applyNumberFormat="1" applyBorder="1" applyAlignment="1" applyProtection="1">
      <alignment horizontal="center"/>
      <protection hidden="1"/>
    </xf>
    <xf numFmtId="0" fontId="38" fillId="0" borderId="0" xfId="0" applyFont="1"/>
    <xf numFmtId="49" fontId="47" fillId="0" borderId="0" xfId="0" applyNumberFormat="1" applyFont="1" applyAlignment="1" applyProtection="1">
      <alignment horizontal="right"/>
    </xf>
    <xf numFmtId="49" fontId="48" fillId="0" borderId="0" xfId="0" applyNumberFormat="1" applyFont="1" applyAlignment="1" applyProtection="1">
      <alignment horizontal="right"/>
    </xf>
    <xf numFmtId="1" fontId="12" fillId="0" borderId="3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left"/>
    </xf>
    <xf numFmtId="0" fontId="28" fillId="0" borderId="0" xfId="0" applyFont="1" applyBorder="1" applyAlignment="1" applyProtection="1">
      <alignment vertical="center" wrapText="1"/>
    </xf>
    <xf numFmtId="0" fontId="28" fillId="0" borderId="6" xfId="0" applyFont="1" applyBorder="1" applyAlignment="1" applyProtection="1">
      <alignment wrapText="1"/>
    </xf>
    <xf numFmtId="0" fontId="27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indent="8"/>
    </xf>
    <xf numFmtId="14" fontId="12" fillId="0" borderId="0" xfId="0" applyNumberFormat="1" applyFont="1" applyBorder="1" applyAlignment="1" applyProtection="1"/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0" fillId="0" borderId="1" xfId="0" applyBorder="1"/>
    <xf numFmtId="0" fontId="22" fillId="0" borderId="1" xfId="0" applyFont="1" applyBorder="1" applyAlignment="1">
      <alignment vertical="top" wrapText="1"/>
    </xf>
    <xf numFmtId="0" fontId="50" fillId="0" borderId="0" xfId="0" applyFont="1" applyBorder="1" applyAlignment="1" applyProtection="1">
      <alignment horizontal="right"/>
    </xf>
    <xf numFmtId="49" fontId="12" fillId="0" borderId="5" xfId="0" applyNumberFormat="1" applyFont="1" applyBorder="1" applyAlignment="1" applyProtection="1">
      <protection locked="0"/>
    </xf>
    <xf numFmtId="49" fontId="53" fillId="0" borderId="6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left" indent="5"/>
    </xf>
    <xf numFmtId="49" fontId="12" fillId="0" borderId="0" xfId="0" applyNumberFormat="1" applyFont="1" applyBorder="1" applyAlignment="1" applyProtection="1">
      <alignment horizontal="right"/>
    </xf>
    <xf numFmtId="0" fontId="12" fillId="0" borderId="0" xfId="0" applyFont="1" applyBorder="1" applyProtection="1"/>
    <xf numFmtId="49" fontId="12" fillId="0" borderId="0" xfId="0" applyNumberFormat="1" applyFont="1" applyBorder="1" applyAlignment="1" applyProtection="1"/>
    <xf numFmtId="49" fontId="12" fillId="0" borderId="0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vertical="center" wrapText="1"/>
    </xf>
    <xf numFmtId="0" fontId="43" fillId="0" borderId="0" xfId="1" applyFont="1" applyProtection="1"/>
    <xf numFmtId="0" fontId="25" fillId="0" borderId="0" xfId="0" applyFont="1" applyAlignment="1" applyProtection="1">
      <alignment wrapText="1"/>
    </xf>
    <xf numFmtId="0" fontId="12" fillId="0" borderId="0" xfId="0" applyFont="1" applyAlignment="1" applyProtection="1">
      <alignment vertical="top" wrapText="1"/>
    </xf>
    <xf numFmtId="0" fontId="56" fillId="0" borderId="0" xfId="0" applyFont="1" applyAlignment="1" applyProtection="1"/>
    <xf numFmtId="0" fontId="2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54" fillId="0" borderId="0" xfId="3" applyFont="1" applyBorder="1" applyAlignment="1" applyProtection="1"/>
    <xf numFmtId="0" fontId="0" fillId="0" borderId="0" xfId="0" applyAlignment="1" applyProtection="1">
      <alignment horizontal="left"/>
    </xf>
    <xf numFmtId="49" fontId="39" fillId="0" borderId="0" xfId="0" applyNumberFormat="1" applyFont="1" applyAlignment="1" applyProtection="1">
      <alignment horizontal="left"/>
    </xf>
    <xf numFmtId="49" fontId="14" fillId="0" borderId="0" xfId="0" applyNumberFormat="1" applyFont="1" applyAlignment="1" applyProtection="1">
      <alignment horizontal="left"/>
    </xf>
    <xf numFmtId="49" fontId="7" fillId="0" borderId="0" xfId="0" applyNumberFormat="1" applyFont="1" applyAlignment="1" applyProtection="1">
      <alignment horizontal="left"/>
    </xf>
    <xf numFmtId="49" fontId="5" fillId="0" borderId="0" xfId="0" applyNumberFormat="1" applyFont="1" applyAlignment="1" applyProtection="1">
      <alignment horizontal="left"/>
    </xf>
    <xf numFmtId="49" fontId="18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49" fontId="1" fillId="0" borderId="0" xfId="0" applyNumberFormat="1" applyFont="1" applyAlignment="1" applyProtection="1">
      <alignment horizontal="left"/>
    </xf>
    <xf numFmtId="0" fontId="37" fillId="0" borderId="0" xfId="0" applyFont="1" applyAlignment="1">
      <alignment horizontal="left"/>
    </xf>
    <xf numFmtId="49" fontId="0" fillId="0" borderId="4" xfId="0" applyNumberFormat="1" applyBorder="1" applyAlignment="1" applyProtection="1">
      <alignment horizontal="left"/>
    </xf>
    <xf numFmtId="0" fontId="15" fillId="0" borderId="0" xfId="0" applyFont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7" fillId="0" borderId="7" xfId="0" applyFont="1" applyBorder="1" applyProtection="1"/>
    <xf numFmtId="0" fontId="7" fillId="0" borderId="7" xfId="0" applyFont="1" applyBorder="1" applyAlignment="1" applyProtection="1">
      <alignment horizontal="center"/>
    </xf>
    <xf numFmtId="164" fontId="7" fillId="0" borderId="7" xfId="0" applyNumberFormat="1" applyFont="1" applyBorder="1" applyAlignment="1" applyProtection="1">
      <alignment horizontal="right"/>
    </xf>
    <xf numFmtId="8" fontId="0" fillId="0" borderId="7" xfId="0" applyNumberFormat="1" applyBorder="1" applyAlignment="1" applyProtection="1">
      <alignment horizontal="right"/>
    </xf>
    <xf numFmtId="0" fontId="5" fillId="0" borderId="7" xfId="0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left"/>
    </xf>
    <xf numFmtId="0" fontId="7" fillId="0" borderId="5" xfId="0" applyFont="1" applyBorder="1" applyProtection="1"/>
    <xf numFmtId="0" fontId="7" fillId="0" borderId="5" xfId="0" applyFont="1" applyBorder="1" applyAlignment="1" applyProtection="1">
      <alignment horizontal="center"/>
    </xf>
    <xf numFmtId="164" fontId="7" fillId="0" borderId="5" xfId="0" applyNumberFormat="1" applyFont="1" applyBorder="1" applyAlignment="1" applyProtection="1">
      <alignment horizontal="right"/>
    </xf>
    <xf numFmtId="8" fontId="0" fillId="0" borderId="5" xfId="0" applyNumberFormat="1" applyBorder="1" applyAlignment="1" applyProtection="1">
      <alignment horizontal="right"/>
    </xf>
    <xf numFmtId="0" fontId="5" fillId="0" borderId="5" xfId="0" applyFont="1" applyBorder="1" applyAlignment="1" applyProtection="1">
      <alignment horizontal="center"/>
    </xf>
    <xf numFmtId="49" fontId="7" fillId="0" borderId="7" xfId="0" applyNumberFormat="1" applyFont="1" applyBorder="1" applyAlignment="1" applyProtection="1">
      <alignment horizontal="left"/>
    </xf>
    <xf numFmtId="49" fontId="7" fillId="0" borderId="5" xfId="0" applyNumberFormat="1" applyFont="1" applyBorder="1" applyAlignment="1" applyProtection="1">
      <alignment horizontal="left"/>
    </xf>
    <xf numFmtId="49" fontId="5" fillId="0" borderId="5" xfId="0" applyNumberFormat="1" applyFont="1" applyBorder="1" applyAlignment="1" applyProtection="1">
      <alignment horizontal="left"/>
    </xf>
    <xf numFmtId="0" fontId="5" fillId="0" borderId="5" xfId="0" applyFont="1" applyBorder="1" applyProtection="1"/>
    <xf numFmtId="49" fontId="18" fillId="0" borderId="5" xfId="0" applyNumberFormat="1" applyFont="1" applyBorder="1" applyAlignment="1" applyProtection="1">
      <alignment horizontal="left"/>
    </xf>
    <xf numFmtId="0" fontId="18" fillId="0" borderId="5" xfId="0" applyFont="1" applyBorder="1" applyAlignment="1" applyProtection="1">
      <alignment horizontal="center"/>
    </xf>
    <xf numFmtId="0" fontId="18" fillId="0" borderId="5" xfId="0" applyFont="1" applyBorder="1" applyProtection="1"/>
    <xf numFmtId="49" fontId="5" fillId="0" borderId="7" xfId="0" applyNumberFormat="1" applyFont="1" applyBorder="1" applyAlignment="1" applyProtection="1">
      <alignment horizontal="left"/>
    </xf>
    <xf numFmtId="0" fontId="5" fillId="0" borderId="7" xfId="0" applyFont="1" applyBorder="1" applyProtection="1"/>
    <xf numFmtId="164" fontId="5" fillId="0" borderId="7" xfId="0" applyNumberFormat="1" applyFont="1" applyBorder="1" applyAlignment="1" applyProtection="1">
      <alignment horizontal="right"/>
    </xf>
    <xf numFmtId="164" fontId="5" fillId="0" borderId="5" xfId="0" applyNumberFormat="1" applyFont="1" applyBorder="1" applyAlignment="1" applyProtection="1">
      <alignment horizontal="right"/>
    </xf>
    <xf numFmtId="49" fontId="5" fillId="0" borderId="5" xfId="0" quotePrefix="1" applyNumberFormat="1" applyFont="1" applyBorder="1" applyAlignment="1" applyProtection="1">
      <alignment horizontal="left"/>
    </xf>
    <xf numFmtId="164" fontId="18" fillId="0" borderId="5" xfId="0" applyNumberFormat="1" applyFont="1" applyBorder="1" applyAlignment="1" applyProtection="1">
      <alignment horizontal="right"/>
    </xf>
    <xf numFmtId="8" fontId="0" fillId="0" borderId="5" xfId="0" applyNumberFormat="1" applyFont="1" applyBorder="1" applyAlignment="1" applyProtection="1">
      <alignment horizontal="right"/>
    </xf>
    <xf numFmtId="49" fontId="7" fillId="0" borderId="5" xfId="0" quotePrefix="1" applyNumberFormat="1" applyFont="1" applyBorder="1" applyAlignment="1" applyProtection="1">
      <alignment horizontal="left"/>
    </xf>
    <xf numFmtId="49" fontId="49" fillId="0" borderId="7" xfId="0" applyNumberFormat="1" applyFont="1" applyBorder="1" applyAlignment="1" applyProtection="1">
      <alignment horizontal="left"/>
    </xf>
    <xf numFmtId="0" fontId="18" fillId="0" borderId="7" xfId="0" applyFont="1" applyBorder="1" applyProtection="1"/>
    <xf numFmtId="0" fontId="18" fillId="0" borderId="7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left"/>
    </xf>
    <xf numFmtId="0" fontId="5" fillId="0" borderId="0" xfId="0" applyFont="1" applyBorder="1" applyProtection="1"/>
    <xf numFmtId="164" fontId="7" fillId="0" borderId="0" xfId="0" applyNumberFormat="1" applyFont="1" applyBorder="1" applyAlignment="1" applyProtection="1">
      <alignment horizontal="right"/>
    </xf>
    <xf numFmtId="8" fontId="0" fillId="0" borderId="0" xfId="0" applyNumberFormat="1" applyBorder="1" applyAlignment="1" applyProtection="1">
      <alignment horizontal="right"/>
    </xf>
    <xf numFmtId="49" fontId="3" fillId="0" borderId="7" xfId="0" applyNumberFormat="1" applyFont="1" applyBorder="1" applyAlignment="1" applyProtection="1">
      <alignment horizontal="left"/>
    </xf>
    <xf numFmtId="0" fontId="3" fillId="0" borderId="7" xfId="0" applyFont="1" applyBorder="1" applyProtection="1"/>
    <xf numFmtId="0" fontId="3" fillId="0" borderId="7" xfId="0" applyFont="1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right"/>
    </xf>
    <xf numFmtId="49" fontId="3" fillId="0" borderId="5" xfId="0" applyNumberFormat="1" applyFont="1" applyBorder="1" applyAlignment="1" applyProtection="1">
      <alignment horizontal="left"/>
    </xf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right"/>
    </xf>
    <xf numFmtId="0" fontId="3" fillId="0" borderId="5" xfId="0" applyFont="1" applyBorder="1"/>
    <xf numFmtId="0" fontId="0" fillId="0" borderId="0" xfId="0" applyBorder="1" applyProtection="1"/>
    <xf numFmtId="49" fontId="5" fillId="0" borderId="6" xfId="0" applyNumberFormat="1" applyFont="1" applyBorder="1" applyAlignment="1" applyProtection="1">
      <alignment horizontal="left"/>
    </xf>
    <xf numFmtId="0" fontId="5" fillId="0" borderId="6" xfId="0" applyFont="1" applyBorder="1" applyProtection="1"/>
    <xf numFmtId="0" fontId="7" fillId="0" borderId="6" xfId="0" applyFont="1" applyBorder="1" applyAlignment="1" applyProtection="1">
      <alignment horizontal="center"/>
    </xf>
    <xf numFmtId="164" fontId="7" fillId="0" borderId="6" xfId="0" applyNumberFormat="1" applyFont="1" applyBorder="1" applyAlignment="1" applyProtection="1">
      <alignment horizontal="right"/>
    </xf>
    <xf numFmtId="8" fontId="0" fillId="0" borderId="6" xfId="0" applyNumberFormat="1" applyBorder="1" applyAlignment="1" applyProtection="1">
      <alignment horizontal="right"/>
    </xf>
    <xf numFmtId="0" fontId="5" fillId="0" borderId="6" xfId="0" applyFont="1" applyBorder="1" applyAlignment="1" applyProtection="1">
      <alignment horizontal="center"/>
    </xf>
    <xf numFmtId="49" fontId="57" fillId="0" borderId="5" xfId="0" applyNumberFormat="1" applyFont="1" applyBorder="1" applyAlignment="1" applyProtection="1">
      <alignment horizontal="left"/>
    </xf>
    <xf numFmtId="165" fontId="7" fillId="0" borderId="7" xfId="0" applyNumberFormat="1" applyFont="1" applyBorder="1" applyAlignment="1" applyProtection="1">
      <alignment horizontal="center"/>
      <protection hidden="1"/>
    </xf>
    <xf numFmtId="8" fontId="5" fillId="0" borderId="5" xfId="0" applyNumberFormat="1" applyFont="1" applyBorder="1" applyAlignment="1" applyProtection="1">
      <alignment horizontal="center"/>
    </xf>
    <xf numFmtId="49" fontId="11" fillId="0" borderId="5" xfId="0" applyNumberFormat="1" applyFont="1" applyBorder="1" applyAlignment="1" applyProtection="1">
      <alignment horizontal="left"/>
    </xf>
    <xf numFmtId="49" fontId="7" fillId="0" borderId="6" xfId="0" applyNumberFormat="1" applyFont="1" applyBorder="1" applyAlignment="1" applyProtection="1">
      <alignment horizontal="left"/>
    </xf>
    <xf numFmtId="0" fontId="7" fillId="0" borderId="6" xfId="0" applyFont="1" applyBorder="1" applyProtection="1"/>
    <xf numFmtId="49" fontId="18" fillId="0" borderId="6" xfId="0" applyNumberFormat="1" applyFont="1" applyBorder="1" applyAlignment="1" applyProtection="1">
      <alignment horizontal="left"/>
    </xf>
    <xf numFmtId="0" fontId="18" fillId="0" borderId="6" xfId="0" applyFont="1" applyBorder="1" applyProtection="1"/>
    <xf numFmtId="0" fontId="18" fillId="0" borderId="6" xfId="0" applyFont="1" applyBorder="1" applyAlignment="1" applyProtection="1">
      <alignment horizontal="center"/>
    </xf>
    <xf numFmtId="164" fontId="18" fillId="0" borderId="6" xfId="0" applyNumberFormat="1" applyFont="1" applyBorder="1" applyAlignment="1" applyProtection="1">
      <alignment horizontal="right"/>
    </xf>
    <xf numFmtId="49" fontId="18" fillId="0" borderId="7" xfId="0" applyNumberFormat="1" applyFont="1" applyBorder="1" applyAlignment="1" applyProtection="1">
      <alignment horizontal="left"/>
    </xf>
    <xf numFmtId="0" fontId="7" fillId="0" borderId="0" xfId="0" applyFont="1" applyBorder="1" applyProtection="1"/>
    <xf numFmtId="49" fontId="2" fillId="0" borderId="5" xfId="0" applyNumberFormat="1" applyFont="1" applyBorder="1" applyAlignment="1" applyProtection="1">
      <alignment horizontal="left"/>
    </xf>
    <xf numFmtId="0" fontId="5" fillId="0" borderId="12" xfId="0" applyFont="1" applyBorder="1" applyProtection="1"/>
    <xf numFmtId="49" fontId="2" fillId="0" borderId="7" xfId="0" applyNumberFormat="1" applyFont="1" applyBorder="1" applyAlignment="1" applyProtection="1">
      <alignment horizontal="left"/>
    </xf>
    <xf numFmtId="0" fontId="9" fillId="0" borderId="5" xfId="0" applyFont="1" applyBorder="1" applyProtection="1"/>
    <xf numFmtId="0" fontId="13" fillId="0" borderId="0" xfId="0" applyFont="1" applyProtection="1"/>
    <xf numFmtId="0" fontId="5" fillId="4" borderId="0" xfId="0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>
      <alignment horizontal="center"/>
    </xf>
    <xf numFmtId="1" fontId="42" fillId="0" borderId="11" xfId="0" applyNumberFormat="1" applyFont="1" applyBorder="1" applyAlignment="1" applyProtection="1">
      <alignment horizontal="center"/>
      <protection locked="0"/>
    </xf>
    <xf numFmtId="1" fontId="42" fillId="0" borderId="13" xfId="0" applyNumberFormat="1" applyFont="1" applyBorder="1" applyAlignment="1" applyProtection="1">
      <alignment horizontal="center"/>
      <protection locked="0"/>
    </xf>
    <xf numFmtId="1" fontId="36" fillId="0" borderId="14" xfId="0" applyNumberFormat="1" applyFont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left"/>
    </xf>
    <xf numFmtId="0" fontId="5" fillId="0" borderId="7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49" fontId="57" fillId="0" borderId="7" xfId="0" applyNumberFormat="1" applyFont="1" applyBorder="1" applyAlignment="1" applyProtection="1">
      <alignment horizontal="left"/>
    </xf>
    <xf numFmtId="0" fontId="7" fillId="0" borderId="7" xfId="0" applyNumberFormat="1" applyFont="1" applyBorder="1" applyAlignment="1" applyProtection="1">
      <alignment horizontal="center"/>
    </xf>
    <xf numFmtId="0" fontId="18" fillId="0" borderId="14" xfId="0" applyNumberFormat="1" applyFont="1" applyBorder="1" applyAlignment="1" applyProtection="1">
      <alignment horizontal="center"/>
    </xf>
    <xf numFmtId="0" fontId="59" fillId="0" borderId="7" xfId="0" applyFont="1" applyBorder="1" applyProtection="1"/>
    <xf numFmtId="0" fontId="5" fillId="0" borderId="5" xfId="0" applyNumberFormat="1" applyFont="1" applyBorder="1" applyAlignment="1" applyProtection="1">
      <alignment horizontal="center"/>
    </xf>
    <xf numFmtId="0" fontId="12" fillId="0" borderId="7" xfId="0" applyFont="1" applyBorder="1" applyAlignment="1" applyProtection="1"/>
    <xf numFmtId="0" fontId="64" fillId="0" borderId="5" xfId="0" applyFont="1" applyBorder="1" applyProtection="1"/>
    <xf numFmtId="0" fontId="7" fillId="0" borderId="5" xfId="0" applyNumberFormat="1" applyFont="1" applyBorder="1" applyAlignment="1" applyProtection="1">
      <alignment horizontal="center"/>
    </xf>
    <xf numFmtId="49" fontId="65" fillId="0" borderId="5" xfId="0" applyNumberFormat="1" applyFont="1" applyBorder="1" applyAlignment="1" applyProtection="1">
      <alignment horizontal="left"/>
    </xf>
    <xf numFmtId="0" fontId="9" fillId="0" borderId="12" xfId="0" applyFont="1" applyBorder="1"/>
    <xf numFmtId="49" fontId="57" fillId="0" borderId="5" xfId="0" quotePrefix="1" applyNumberFormat="1" applyFont="1" applyBorder="1" applyAlignment="1" applyProtection="1">
      <alignment horizontal="left"/>
    </xf>
    <xf numFmtId="8" fontId="0" fillId="0" borderId="7" xfId="0" applyNumberFormat="1" applyFont="1" applyBorder="1" applyAlignment="1" applyProtection="1">
      <alignment horizontal="right"/>
    </xf>
    <xf numFmtId="2" fontId="7" fillId="0" borderId="7" xfId="0" applyNumberFormat="1" applyFont="1" applyBorder="1" applyAlignment="1" applyProtection="1">
      <alignment horizontal="center"/>
      <protection hidden="1"/>
    </xf>
    <xf numFmtId="49" fontId="66" fillId="0" borderId="7" xfId="0" applyNumberFormat="1" applyFont="1" applyBorder="1" applyAlignment="1" applyProtection="1">
      <alignment horizontal="left"/>
    </xf>
    <xf numFmtId="0" fontId="67" fillId="0" borderId="7" xfId="0" applyFont="1" applyBorder="1" applyProtection="1"/>
    <xf numFmtId="0" fontId="67" fillId="0" borderId="7" xfId="0" applyNumberFormat="1" applyFont="1" applyBorder="1" applyAlignment="1" applyProtection="1">
      <alignment horizontal="center"/>
    </xf>
    <xf numFmtId="164" fontId="67" fillId="0" borderId="7" xfId="0" applyNumberFormat="1" applyFont="1" applyBorder="1" applyAlignment="1" applyProtection="1">
      <alignment horizontal="right"/>
    </xf>
    <xf numFmtId="165" fontId="7" fillId="0" borderId="5" xfId="0" applyNumberFormat="1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2" fontId="7" fillId="0" borderId="5" xfId="0" applyNumberFormat="1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</xf>
    <xf numFmtId="165" fontId="7" fillId="0" borderId="7" xfId="0" applyNumberFormat="1" applyFont="1" applyBorder="1" applyProtection="1">
      <protection hidden="1"/>
    </xf>
    <xf numFmtId="1" fontId="42" fillId="0" borderId="16" xfId="0" applyNumberFormat="1" applyFont="1" applyBorder="1" applyAlignment="1" applyProtection="1">
      <alignment horizontal="center"/>
      <protection locked="0"/>
    </xf>
    <xf numFmtId="1" fontId="42" fillId="0" borderId="1" xfId="0" applyNumberFormat="1" applyFont="1" applyBorder="1" applyAlignment="1" applyProtection="1">
      <alignment horizontal="center"/>
      <protection locked="0"/>
    </xf>
    <xf numFmtId="1" fontId="42" fillId="0" borderId="15" xfId="0" applyNumberFormat="1" applyFont="1" applyBorder="1" applyAlignment="1" applyProtection="1">
      <alignment horizontal="center"/>
      <protection locked="0"/>
    </xf>
    <xf numFmtId="1" fontId="69" fillId="0" borderId="11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horizontal="right"/>
    </xf>
    <xf numFmtId="0" fontId="12" fillId="0" borderId="0" xfId="0" applyFont="1" applyFill="1" applyBorder="1" applyAlignment="1" applyProtection="1">
      <alignment horizontal="left" indent="15"/>
    </xf>
    <xf numFmtId="0" fontId="2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/>
    </xf>
    <xf numFmtId="0" fontId="26" fillId="0" borderId="0" xfId="0" applyFont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/>
    </xf>
    <xf numFmtId="0" fontId="25" fillId="0" borderId="0" xfId="0" applyFont="1" applyAlignment="1" applyProtection="1">
      <alignment horizontal="center" vertical="center"/>
    </xf>
    <xf numFmtId="166" fontId="12" fillId="0" borderId="7" xfId="0" applyNumberFormat="1" applyFont="1" applyBorder="1" applyAlignment="1" applyProtection="1">
      <protection locked="0"/>
    </xf>
    <xf numFmtId="1" fontId="36" fillId="0" borderId="11" xfId="0" applyNumberFormat="1" applyFont="1" applyBorder="1" applyAlignment="1" applyProtection="1">
      <alignment horizontal="center"/>
      <protection locked="0"/>
    </xf>
    <xf numFmtId="0" fontId="42" fillId="4" borderId="18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164" fontId="5" fillId="4" borderId="6" xfId="0" applyNumberFormat="1" applyFont="1" applyFill="1" applyBorder="1" applyAlignment="1" applyProtection="1">
      <alignment horizontal="right"/>
    </xf>
    <xf numFmtId="0" fontId="10" fillId="4" borderId="6" xfId="0" applyFont="1" applyFill="1" applyBorder="1" applyAlignment="1" applyProtection="1">
      <alignment horizontal="right"/>
    </xf>
    <xf numFmtId="0" fontId="7" fillId="4" borderId="6" xfId="0" applyFont="1" applyFill="1" applyBorder="1" applyAlignment="1" applyProtection="1">
      <alignment horizontal="center"/>
    </xf>
    <xf numFmtId="0" fontId="42" fillId="4" borderId="14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164" fontId="5" fillId="4" borderId="5" xfId="0" applyNumberFormat="1" applyFont="1" applyFill="1" applyBorder="1" applyAlignment="1" applyProtection="1">
      <alignment horizontal="right"/>
    </xf>
    <xf numFmtId="0" fontId="10" fillId="4" borderId="5" xfId="0" applyFont="1" applyFill="1" applyBorder="1" applyAlignment="1" applyProtection="1">
      <alignment horizontal="right"/>
    </xf>
    <xf numFmtId="0" fontId="7" fillId="4" borderId="5" xfId="0" applyFont="1" applyFill="1" applyBorder="1" applyAlignment="1" applyProtection="1">
      <alignment horizontal="center"/>
    </xf>
    <xf numFmtId="164" fontId="5" fillId="0" borderId="6" xfId="0" applyNumberFormat="1" applyFont="1" applyBorder="1" applyAlignment="1" applyProtection="1">
      <alignment horizontal="right"/>
    </xf>
    <xf numFmtId="2" fontId="7" fillId="0" borderId="0" xfId="0" applyNumberFormat="1" applyFont="1" applyBorder="1" applyAlignment="1" applyProtection="1">
      <alignment horizontal="center"/>
      <protection hidden="1"/>
    </xf>
    <xf numFmtId="0" fontId="5" fillId="4" borderId="7" xfId="0" applyFont="1" applyFill="1" applyBorder="1" applyAlignment="1" applyProtection="1">
      <alignment horizontal="center"/>
    </xf>
    <xf numFmtId="164" fontId="5" fillId="4" borderId="7" xfId="0" applyNumberFormat="1" applyFont="1" applyFill="1" applyBorder="1" applyAlignment="1" applyProtection="1">
      <alignment horizontal="right"/>
    </xf>
    <xf numFmtId="0" fontId="10" fillId="4" borderId="7" xfId="0" applyFont="1" applyFill="1" applyBorder="1" applyAlignment="1" applyProtection="1">
      <alignment horizontal="right"/>
    </xf>
    <xf numFmtId="0" fontId="7" fillId="4" borderId="7" xfId="0" applyFont="1" applyFill="1" applyBorder="1" applyAlignment="1" applyProtection="1">
      <alignment horizontal="center"/>
    </xf>
    <xf numFmtId="0" fontId="42" fillId="4" borderId="17" xfId="0" applyFont="1" applyFill="1" applyBorder="1" applyAlignment="1" applyProtection="1">
      <alignment horizontal="center"/>
    </xf>
    <xf numFmtId="1" fontId="42" fillId="0" borderId="18" xfId="0" applyNumberFormat="1" applyFont="1" applyBorder="1" applyAlignment="1" applyProtection="1">
      <alignment horizontal="center"/>
      <protection locked="0"/>
    </xf>
    <xf numFmtId="0" fontId="42" fillId="4" borderId="19" xfId="0" applyFont="1" applyFill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2" fontId="7" fillId="0" borderId="6" xfId="0" applyNumberFormat="1" applyFont="1" applyBorder="1" applyAlignment="1" applyProtection="1">
      <alignment horizontal="center"/>
      <protection hidden="1"/>
    </xf>
    <xf numFmtId="1" fontId="8" fillId="0" borderId="11" xfId="0" applyNumberFormat="1" applyFont="1" applyBorder="1" applyProtection="1">
      <protection locked="0"/>
    </xf>
    <xf numFmtId="165" fontId="7" fillId="0" borderId="5" xfId="0" applyNumberFormat="1" applyFont="1" applyBorder="1" applyProtection="1">
      <protection hidden="1"/>
    </xf>
    <xf numFmtId="0" fontId="0" fillId="0" borderId="5" xfId="0" applyBorder="1" applyProtection="1"/>
    <xf numFmtId="0" fontId="0" fillId="0" borderId="0" xfId="0"/>
    <xf numFmtId="167" fontId="0" fillId="0" borderId="0" xfId="0" applyNumberFormat="1" applyAlignment="1" applyProtection="1">
      <alignment horizontal="center"/>
    </xf>
    <xf numFmtId="167" fontId="30" fillId="0" borderId="11" xfId="0" applyNumberFormat="1" applyFont="1" applyBorder="1" applyAlignment="1" applyProtection="1">
      <alignment horizontal="center"/>
    </xf>
    <xf numFmtId="49" fontId="30" fillId="0" borderId="11" xfId="0" applyNumberFormat="1" applyFont="1" applyBorder="1" applyAlignment="1" applyProtection="1">
      <alignment horizontal="left"/>
    </xf>
    <xf numFmtId="7" fontId="30" fillId="0" borderId="11" xfId="0" applyNumberFormat="1" applyFont="1" applyBorder="1" applyAlignment="1" applyProtection="1">
      <alignment horizontal="center"/>
    </xf>
    <xf numFmtId="37" fontId="30" fillId="0" borderId="11" xfId="0" applyNumberFormat="1" applyFont="1" applyBorder="1" applyAlignment="1" applyProtection="1">
      <alignment horizontal="center"/>
      <protection locked="0"/>
    </xf>
    <xf numFmtId="0" fontId="30" fillId="0" borderId="11" xfId="0" applyNumberFormat="1" applyFont="1" applyBorder="1" applyAlignment="1" applyProtection="1">
      <alignment horizontal="center"/>
    </xf>
    <xf numFmtId="49" fontId="30" fillId="0" borderId="11" xfId="0" applyNumberFormat="1" applyFont="1" applyBorder="1" applyAlignment="1" applyProtection="1">
      <alignment horizontal="center"/>
    </xf>
    <xf numFmtId="3" fontId="30" fillId="0" borderId="11" xfId="0" applyNumberFormat="1" applyFont="1" applyBorder="1" applyAlignment="1" applyProtection="1">
      <alignment horizontal="center"/>
    </xf>
    <xf numFmtId="167" fontId="30" fillId="5" borderId="11" xfId="0" applyNumberFormat="1" applyFont="1" applyFill="1" applyBorder="1" applyAlignment="1" applyProtection="1">
      <alignment horizontal="center"/>
    </xf>
    <xf numFmtId="49" fontId="30" fillId="5" borderId="11" xfId="0" applyNumberFormat="1" applyFont="1" applyFill="1" applyBorder="1" applyAlignment="1" applyProtection="1">
      <alignment horizontal="center"/>
    </xf>
    <xf numFmtId="7" fontId="30" fillId="5" borderId="11" xfId="0" applyNumberFormat="1" applyFont="1" applyFill="1" applyBorder="1" applyAlignment="1" applyProtection="1">
      <alignment horizontal="center"/>
    </xf>
    <xf numFmtId="49" fontId="30" fillId="5" borderId="11" xfId="0" applyNumberFormat="1" applyFont="1" applyFill="1" applyBorder="1" applyAlignment="1" applyProtection="1">
      <alignment horizontal="center"/>
      <protection locked="0"/>
    </xf>
    <xf numFmtId="167" fontId="30" fillId="0" borderId="20" xfId="0" applyNumberFormat="1" applyFont="1" applyBorder="1" applyAlignment="1" applyProtection="1">
      <alignment horizontal="center"/>
    </xf>
    <xf numFmtId="167" fontId="30" fillId="0" borderId="7" xfId="0" applyNumberFormat="1" applyFont="1" applyBorder="1" applyAlignment="1" applyProtection="1">
      <alignment horizontal="center"/>
    </xf>
    <xf numFmtId="0" fontId="30" fillId="0" borderId="7" xfId="0" applyFont="1" applyBorder="1" applyAlignment="1" applyProtection="1">
      <alignment horizontal="center"/>
    </xf>
    <xf numFmtId="7" fontId="30" fillId="0" borderId="7" xfId="0" applyNumberFormat="1" applyFont="1" applyBorder="1" applyAlignment="1" applyProtection="1">
      <alignment horizontal="center"/>
    </xf>
    <xf numFmtId="37" fontId="30" fillId="0" borderId="7" xfId="0" applyNumberFormat="1" applyFont="1" applyBorder="1" applyAlignment="1" applyProtection="1">
      <alignment horizontal="center"/>
      <protection locked="0"/>
    </xf>
    <xf numFmtId="37" fontId="14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30" fillId="0" borderId="17" xfId="0" applyFont="1" applyBorder="1" applyAlignment="1" applyProtection="1">
      <alignment horizontal="center"/>
    </xf>
    <xf numFmtId="167" fontId="30" fillId="0" borderId="21" xfId="0" applyNumberFormat="1" applyFont="1" applyBorder="1" applyAlignment="1" applyProtection="1">
      <alignment horizontal="center"/>
    </xf>
    <xf numFmtId="167" fontId="30" fillId="0" borderId="6" xfId="0" applyNumberFormat="1" applyFont="1" applyBorder="1" applyAlignment="1" applyProtection="1">
      <alignment horizontal="center"/>
    </xf>
    <xf numFmtId="0" fontId="30" fillId="0" borderId="6" xfId="0" applyFont="1" applyBorder="1" applyAlignment="1" applyProtection="1">
      <alignment horizontal="center"/>
    </xf>
    <xf numFmtId="37" fontId="30" fillId="0" borderId="6" xfId="0" applyNumberFormat="1" applyFont="1" applyBorder="1" applyAlignment="1" applyProtection="1">
      <alignment horizontal="center"/>
      <protection locked="0"/>
    </xf>
    <xf numFmtId="5" fontId="14" fillId="0" borderId="11" xfId="0" applyNumberFormat="1" applyFont="1" applyBorder="1" applyAlignment="1">
      <alignment horizontal="center"/>
    </xf>
    <xf numFmtId="0" fontId="30" fillId="0" borderId="18" xfId="0" applyFont="1" applyBorder="1" applyAlignment="1" applyProtection="1">
      <alignment horizontal="center"/>
    </xf>
    <xf numFmtId="0" fontId="0" fillId="0" borderId="0" xfId="0"/>
    <xf numFmtId="0" fontId="0" fillId="0" borderId="0" xfId="0"/>
    <xf numFmtId="49" fontId="12" fillId="0" borderId="0" xfId="0" applyNumberFormat="1" applyFont="1" applyAlignment="1" applyProtection="1">
      <alignment horizontal="center"/>
    </xf>
    <xf numFmtId="0" fontId="12" fillId="0" borderId="5" xfId="0" applyFont="1" applyBorder="1" applyAlignment="1" applyProtection="1">
      <alignment horizontal="center"/>
      <protection locked="0"/>
    </xf>
    <xf numFmtId="49" fontId="54" fillId="0" borderId="7" xfId="3" applyNumberFormat="1" applyFont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right"/>
    </xf>
    <xf numFmtId="49" fontId="25" fillId="0" borderId="0" xfId="0" applyNumberFormat="1" applyFont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 vertical="center" wrapText="1"/>
    </xf>
    <xf numFmtId="0" fontId="25" fillId="0" borderId="6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8" fillId="0" borderId="5" xfId="0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left" indent="1"/>
    </xf>
    <xf numFmtId="0" fontId="55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 indent="15"/>
    </xf>
    <xf numFmtId="166" fontId="12" fillId="0" borderId="7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center" wrapText="1"/>
    </xf>
    <xf numFmtId="0" fontId="19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 vertical="center"/>
    </xf>
    <xf numFmtId="0" fontId="52" fillId="3" borderId="8" xfId="0" applyFont="1" applyFill="1" applyBorder="1" applyAlignment="1" applyProtection="1">
      <alignment horizontal="center" vertical="center" wrapText="1"/>
    </xf>
    <xf numFmtId="0" fontId="52" fillId="3" borderId="9" xfId="0" applyFont="1" applyFill="1" applyBorder="1" applyAlignment="1" applyProtection="1">
      <alignment horizontal="center" vertical="center" wrapText="1"/>
    </xf>
    <xf numFmtId="0" fontId="52" fillId="3" borderId="10" xfId="0" applyFont="1" applyFill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center" wrapText="1"/>
      <protection locked="0"/>
    </xf>
    <xf numFmtId="0" fontId="28" fillId="0" borderId="0" xfId="0" applyFont="1" applyAlignment="1">
      <alignment horizontal="center" vertical="top" wrapText="1"/>
    </xf>
    <xf numFmtId="0" fontId="63" fillId="0" borderId="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30" fillId="0" borderId="7" xfId="0" applyFont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/>
    </xf>
    <xf numFmtId="49" fontId="44" fillId="0" borderId="0" xfId="0" applyNumberFormat="1" applyFont="1" applyAlignment="1" applyProtection="1">
      <alignment horizontal="center"/>
    </xf>
    <xf numFmtId="49" fontId="46" fillId="0" borderId="0" xfId="0" applyNumberFormat="1" applyFont="1" applyAlignment="1" applyProtection="1">
      <alignment horizontal="center"/>
    </xf>
    <xf numFmtId="0" fontId="1" fillId="0" borderId="6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49" fontId="30" fillId="0" borderId="11" xfId="0" applyNumberFormat="1" applyFont="1" applyFill="1" applyBorder="1" applyAlignment="1" applyProtection="1">
      <alignment horizontal="center"/>
    </xf>
    <xf numFmtId="49" fontId="30" fillId="0" borderId="11" xfId="0" applyNumberFormat="1" applyFont="1" applyFill="1" applyBorder="1" applyAlignment="1" applyProtection="1">
      <alignment horizontal="left"/>
    </xf>
    <xf numFmtId="0" fontId="30" fillId="0" borderId="11" xfId="0" applyNumberFormat="1" applyFont="1" applyFill="1" applyBorder="1" applyAlignment="1" applyProtection="1">
      <alignment horizontal="center"/>
    </xf>
    <xf numFmtId="37" fontId="30" fillId="0" borderId="11" xfId="0" applyNumberFormat="1" applyFont="1" applyFill="1" applyBorder="1" applyAlignment="1" applyProtection="1">
      <alignment horizontal="center"/>
      <protection locked="0"/>
    </xf>
    <xf numFmtId="7" fontId="30" fillId="0" borderId="11" xfId="0" applyNumberFormat="1" applyFont="1" applyFill="1" applyBorder="1" applyAlignment="1" applyProtection="1">
      <alignment horizontal="center"/>
    </xf>
    <xf numFmtId="167" fontId="30" fillId="0" borderId="11" xfId="0" applyNumberFormat="1" applyFont="1" applyFill="1" applyBorder="1" applyAlignment="1" applyProtection="1">
      <alignment horizontal="center"/>
    </xf>
    <xf numFmtId="0" fontId="0" fillId="0" borderId="0" xfId="0" applyFill="1"/>
    <xf numFmtId="3" fontId="30" fillId="0" borderId="11" xfId="0" applyNumberFormat="1" applyFont="1" applyFill="1" applyBorder="1" applyAlignment="1" applyProtection="1">
      <alignment horizontal="center"/>
    </xf>
  </cellXfs>
  <cellStyles count="4">
    <cellStyle name="Currency 2" xfId="2"/>
    <cellStyle name="Hyperlink" xfId="3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://www.facebook.com/?ref=home#!/pages/Blessings-International/334716773919" TargetMode="External"/><Relationship Id="rId1" Type="http://schemas.openxmlformats.org/officeDocument/2006/relationships/image" Target="../media/image1.png"/><Relationship Id="rId4" Type="http://schemas.openxmlformats.org/officeDocument/2006/relationships/image" Target="cid:image001.png@01CD188B.06C77C70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1628775</xdr:colOff>
      <xdr:row>0</xdr:row>
      <xdr:rowOff>0</xdr:rowOff>
    </xdr:from>
    <xdr:to>
      <xdr:col>6</xdr:col>
      <xdr:colOff>89662</xdr:colOff>
      <xdr:row>0</xdr:row>
      <xdr:rowOff>1270</xdr:rowOff>
    </xdr:to>
    <xdr:pic>
      <xdr:nvPicPr>
        <xdr:cNvPr id="2" name="Picture 9" descr="GB Logo - High Res 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0"/>
          <a:ext cx="651637" cy="1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291465</xdr:colOff>
      <xdr:row>0</xdr:row>
      <xdr:rowOff>0</xdr:rowOff>
    </xdr:from>
    <xdr:to>
      <xdr:col>13</xdr:col>
      <xdr:colOff>139064</xdr:colOff>
      <xdr:row>5</xdr:row>
      <xdr:rowOff>123824</xdr:rowOff>
    </xdr:to>
    <xdr:grpSp>
      <xdr:nvGrpSpPr>
        <xdr:cNvPr id="3" name="Group 97"/>
        <xdr:cNvGrpSpPr>
          <a:grpSpLocks/>
        </xdr:cNvGrpSpPr>
      </xdr:nvGrpSpPr>
      <xdr:grpSpPr bwMode="auto">
        <a:xfrm>
          <a:off x="1691640" y="0"/>
          <a:ext cx="6448424" cy="1123949"/>
          <a:chOff x="0" y="0"/>
          <a:chExt cx="10789" cy="1929"/>
        </a:xfrm>
      </xdr:grpSpPr>
      <xdr:pic>
        <xdr:nvPicPr>
          <xdr:cNvPr id="4" name="Picture 9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0" y="64"/>
            <a:ext cx="10789" cy="1849"/>
          </a:xfrm>
          <a:prstGeom prst="rect">
            <a:avLst/>
          </a:prstGeom>
          <a:noFill/>
        </xdr:spPr>
      </xdr:pic>
      <xdr:sp macro="" textlink="">
        <xdr:nvSpPr>
          <xdr:cNvPr id="5" name="Text Box 99"/>
          <xdr:cNvSpPr txBox="1">
            <a:spLocks noChangeArrowheads="1"/>
          </xdr:cNvSpPr>
        </xdr:nvSpPr>
        <xdr:spPr bwMode="auto">
          <a:xfrm>
            <a:off x="0" y="0"/>
            <a:ext cx="10789" cy="1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 editAs="oneCell">
    <xdr:from>
      <xdr:col>9</xdr:col>
      <xdr:colOff>0</xdr:colOff>
      <xdr:row>10</xdr:row>
      <xdr:rowOff>238125</xdr:rowOff>
    </xdr:from>
    <xdr:to>
      <xdr:col>10</xdr:col>
      <xdr:colOff>394462</xdr:colOff>
      <xdr:row>10</xdr:row>
      <xdr:rowOff>239395</xdr:rowOff>
    </xdr:to>
    <xdr:pic>
      <xdr:nvPicPr>
        <xdr:cNvPr id="6" name="Picture 5" descr="GB Logo - High Res 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2550" y="2286000"/>
          <a:ext cx="594487" cy="1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15</xdr:row>
          <xdr:rowOff>161925</xdr:rowOff>
        </xdr:from>
        <xdr:to>
          <xdr:col>11</xdr:col>
          <xdr:colOff>371475</xdr:colOff>
          <xdr:row>16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Ship Order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15</xdr:row>
          <xdr:rowOff>161925</xdr:rowOff>
        </xdr:from>
        <xdr:to>
          <xdr:col>14</xdr:col>
          <xdr:colOff>295275</xdr:colOff>
          <xdr:row>16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 Will Pick Up Order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20</xdr:row>
          <xdr:rowOff>47625</xdr:rowOff>
        </xdr:from>
        <xdr:to>
          <xdr:col>3</xdr:col>
          <xdr:colOff>38100</xdr:colOff>
          <xdr:row>20</xdr:row>
          <xdr:rowOff>219075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20</xdr:row>
          <xdr:rowOff>66675</xdr:rowOff>
        </xdr:from>
        <xdr:to>
          <xdr:col>6</xdr:col>
          <xdr:colOff>523875</xdr:colOff>
          <xdr:row>20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29</xdr:row>
          <xdr:rowOff>28575</xdr:rowOff>
        </xdr:from>
        <xdr:to>
          <xdr:col>5</xdr:col>
          <xdr:colOff>371475</xdr:colOff>
          <xdr:row>29</xdr:row>
          <xdr:rowOff>200025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29</xdr:row>
          <xdr:rowOff>28575</xdr:rowOff>
        </xdr:from>
        <xdr:to>
          <xdr:col>6</xdr:col>
          <xdr:colOff>142875</xdr:colOff>
          <xdr:row>29</xdr:row>
          <xdr:rowOff>200025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1628775</xdr:colOff>
      <xdr:row>0</xdr:row>
      <xdr:rowOff>0</xdr:rowOff>
    </xdr:from>
    <xdr:to>
      <xdr:col>4</xdr:col>
      <xdr:colOff>641350</xdr:colOff>
      <xdr:row>0</xdr:row>
      <xdr:rowOff>0</xdr:rowOff>
    </xdr:to>
    <xdr:pic>
      <xdr:nvPicPr>
        <xdr:cNvPr id="2" name="Picture 9" descr="GB Logo - High Res 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34050" y="200025"/>
          <a:ext cx="641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771524</xdr:colOff>
      <xdr:row>0</xdr:row>
      <xdr:rowOff>76200</xdr:rowOff>
    </xdr:from>
    <xdr:to>
      <xdr:col>6</xdr:col>
      <xdr:colOff>6348</xdr:colOff>
      <xdr:row>6</xdr:row>
      <xdr:rowOff>1904</xdr:rowOff>
    </xdr:to>
    <xdr:grpSp>
      <xdr:nvGrpSpPr>
        <xdr:cNvPr id="6" name="Group 97"/>
        <xdr:cNvGrpSpPr>
          <a:grpSpLocks/>
        </xdr:cNvGrpSpPr>
      </xdr:nvGrpSpPr>
      <xdr:grpSpPr bwMode="auto">
        <a:xfrm>
          <a:off x="1362074" y="76200"/>
          <a:ext cx="5949949" cy="1125854"/>
          <a:chOff x="0" y="0"/>
          <a:chExt cx="10789" cy="1929"/>
        </a:xfrm>
      </xdr:grpSpPr>
      <xdr:pic>
        <xdr:nvPicPr>
          <xdr:cNvPr id="7" name="Picture 9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0" y="64"/>
            <a:ext cx="10789" cy="1849"/>
          </a:xfrm>
          <a:prstGeom prst="rect">
            <a:avLst/>
          </a:prstGeom>
          <a:noFill/>
        </xdr:spPr>
      </xdr:pic>
      <xdr:sp macro="" textlink="">
        <xdr:nvSpPr>
          <xdr:cNvPr id="8" name="Text Box 99"/>
          <xdr:cNvSpPr txBox="1">
            <a:spLocks noChangeArrowheads="1"/>
          </xdr:cNvSpPr>
        </xdr:nvSpPr>
        <xdr:spPr bwMode="auto">
          <a:xfrm>
            <a:off x="0" y="0"/>
            <a:ext cx="10789" cy="1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1628775</xdr:colOff>
      <xdr:row>3</xdr:row>
      <xdr:rowOff>0</xdr:rowOff>
    </xdr:from>
    <xdr:to>
      <xdr:col>6</xdr:col>
      <xdr:colOff>144780</xdr:colOff>
      <xdr:row>3</xdr:row>
      <xdr:rowOff>0</xdr:rowOff>
    </xdr:to>
    <xdr:pic>
      <xdr:nvPicPr>
        <xdr:cNvPr id="2" name="Picture 9" descr="GB Logo - High Res 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200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2</xdr:row>
      <xdr:rowOff>114300</xdr:rowOff>
    </xdr:from>
    <xdr:to>
      <xdr:col>8</xdr:col>
      <xdr:colOff>590550</xdr:colOff>
      <xdr:row>2</xdr:row>
      <xdr:rowOff>762000</xdr:rowOff>
    </xdr:to>
    <xdr:sp macro="" textlink="">
      <xdr:nvSpPr>
        <xdr:cNvPr id="6" name="TextBox 5"/>
        <xdr:cNvSpPr txBox="1"/>
      </xdr:nvSpPr>
      <xdr:spPr>
        <a:xfrm>
          <a:off x="2905125" y="1762125"/>
          <a:ext cx="7134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These medicines are to be used solely for the ill, needy, or infants Medicines are not for sale or resale. The handling charge may be changed at any time.</a:t>
          </a:r>
          <a:r>
            <a:rPr lang="en-US"/>
            <a:t> </a:t>
          </a:r>
          <a:r>
            <a:rPr lang="en-US" sz="1100" b="0" i="1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Please note all charges are subject to change due to market price fluctuations and availability. We make every attempt to secure the absolute lowest charges.</a:t>
          </a:r>
          <a:r>
            <a:rPr lang="en-US"/>
            <a:t> </a:t>
          </a:r>
          <a:endParaRPr lang="en-US" sz="1100"/>
        </a:p>
      </xdr:txBody>
    </xdr:sp>
    <xdr:clientData/>
  </xdr:twoCellAnchor>
  <xdr:twoCellAnchor editAs="oneCell">
    <xdr:from>
      <xdr:col>1</xdr:col>
      <xdr:colOff>0</xdr:colOff>
      <xdr:row>418</xdr:row>
      <xdr:rowOff>0</xdr:rowOff>
    </xdr:from>
    <xdr:to>
      <xdr:col>2</xdr:col>
      <xdr:colOff>1905</xdr:colOff>
      <xdr:row>420</xdr:row>
      <xdr:rowOff>106680</xdr:rowOff>
    </xdr:to>
    <xdr:pic>
      <xdr:nvPicPr>
        <xdr:cNvPr id="8" name="Picture 7" descr="Facebook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0" y="118014750"/>
          <a:ext cx="506730" cy="506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4162425</xdr:colOff>
      <xdr:row>0</xdr:row>
      <xdr:rowOff>85725</xdr:rowOff>
    </xdr:from>
    <xdr:to>
      <xdr:col>5</xdr:col>
      <xdr:colOff>152400</xdr:colOff>
      <xdr:row>2</xdr:row>
      <xdr:rowOff>530793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85725"/>
          <a:ext cx="5524500" cy="8260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lessing.org/C/Users/kbeam/AppData/Local/Microsoft/Windows/Temporary%20Internet%20Files/Content.Outlook/JET99X72/httpUsers/bfriedman90/Downloads/pharma%20app%20-%20WIP%20cstantonfold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beam\AppData\Local\Microsoft\Windows\Temporary%20Internet%20Files\Content.Outlook\JET99X72\httpUsers\bfriedman90\Downloads\pharma%20app%20-%20WIP%20cstantonfol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Chris 11~29~12"/>
      <sheetName val="OrderReport (4)"/>
      <sheetName val="Pharmaceutical Application"/>
      <sheetName val="App page 2"/>
      <sheetName val="Order Form InternationalA"/>
      <sheetName val="Order Form InternationalB (2)"/>
      <sheetName val="Order Form InternationalB"/>
      <sheetName val="Order Form InternationalC"/>
      <sheetName val="Instructions"/>
      <sheetName val="Sheet2"/>
    </sheetNames>
    <sheetDataSet>
      <sheetData sheetId="0"/>
      <sheetData sheetId="1"/>
      <sheetData sheetId="2">
        <row r="20">
          <cell r="E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Home</v>
          </cell>
        </row>
        <row r="3">
          <cell r="A3" t="str">
            <v xml:space="preserve">Ship to   </v>
          </cell>
        </row>
        <row r="4">
          <cell r="A4" t="str">
            <v>Pickup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Chris 11~29~12"/>
      <sheetName val="OrderReport (4)"/>
      <sheetName val="Pharmaceutical Application"/>
      <sheetName val="App page 2"/>
      <sheetName val="Order Form InternationalA"/>
      <sheetName val="Order Form InternationalB (2)"/>
      <sheetName val="Order Form InternationalB"/>
      <sheetName val="Order Form InternationalC"/>
      <sheetName val="Instructions"/>
      <sheetName val="Sheet2"/>
    </sheetNames>
    <sheetDataSet>
      <sheetData sheetId="0"/>
      <sheetData sheetId="1"/>
      <sheetData sheetId="2">
        <row r="20">
          <cell r="E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Home</v>
          </cell>
        </row>
        <row r="3">
          <cell r="A3" t="str">
            <v xml:space="preserve">Ship to   </v>
          </cell>
        </row>
        <row r="4">
          <cell r="A4" t="str">
            <v>Pickup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1"/>
  <sheetViews>
    <sheetView showGridLines="0" zoomScaleNormal="100" zoomScaleSheetLayoutView="100" workbookViewId="0">
      <selection activeCell="V29" sqref="V29"/>
    </sheetView>
  </sheetViews>
  <sheetFormatPr defaultColWidth="9.140625" defaultRowHeight="15.75"/>
  <cols>
    <col min="1" max="1" width="1.42578125" style="218" customWidth="1"/>
    <col min="2" max="2" width="19.5703125" style="218" customWidth="1"/>
    <col min="3" max="3" width="10.42578125" style="218" customWidth="1"/>
    <col min="4" max="4" width="9" style="218" customWidth="1"/>
    <col min="5" max="5" width="8.140625" style="218" customWidth="1"/>
    <col min="6" max="6" width="8.42578125" style="218" customWidth="1"/>
    <col min="7" max="7" width="10" style="218" customWidth="1"/>
    <col min="8" max="8" width="8.85546875" style="218" customWidth="1"/>
    <col min="9" max="9" width="1.5703125" style="218" customWidth="1"/>
    <col min="10" max="10" width="3" style="218" customWidth="1"/>
    <col min="11" max="11" width="17.5703125" style="19" customWidth="1"/>
    <col min="12" max="12" width="6.5703125" style="19" customWidth="1"/>
    <col min="13" max="13" width="15.42578125" style="211" customWidth="1"/>
    <col min="14" max="14" width="7" style="21" customWidth="1"/>
    <col min="15" max="15" width="11.42578125" style="19" customWidth="1"/>
    <col min="16" max="16" width="11.140625" style="211" customWidth="1"/>
    <col min="17" max="17" width="15.85546875" style="211" customWidth="1"/>
    <col min="18" max="23" width="9.140625" style="19"/>
    <col min="24" max="24" width="3.140625" style="19" customWidth="1"/>
    <col min="25" max="16384" width="9.140625" style="19"/>
  </cols>
  <sheetData>
    <row r="1" spans="1:24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N1" s="211"/>
    </row>
    <row r="2" spans="1:24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N2" s="211"/>
    </row>
    <row r="3" spans="1:24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N3" s="211"/>
    </row>
    <row r="4" spans="1:24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N4" s="211"/>
    </row>
    <row r="5" spans="1:24">
      <c r="A5" s="211"/>
      <c r="B5" s="211"/>
    </row>
    <row r="6" spans="1:24">
      <c r="A6" s="211"/>
      <c r="B6" s="304" t="s">
        <v>469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</row>
    <row r="7" spans="1:24">
      <c r="A7" s="211"/>
      <c r="B7" s="304" t="s">
        <v>265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</row>
    <row r="8" spans="1:24">
      <c r="A8" s="211"/>
      <c r="B8" s="305" t="s">
        <v>437</v>
      </c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</row>
    <row r="9" spans="1:24">
      <c r="A9" s="211"/>
      <c r="B9" s="306" t="s">
        <v>438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</row>
    <row r="10" spans="1:24" ht="16.5" thickBot="1">
      <c r="A10" s="211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</row>
    <row r="11" spans="1:24" ht="43.5" customHeight="1" thickTop="1" thickBot="1">
      <c r="A11" s="211"/>
      <c r="B11" s="307" t="s">
        <v>468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9"/>
    </row>
    <row r="12" spans="1:24" ht="31.5" customHeight="1" thickTop="1">
      <c r="A12" s="19"/>
      <c r="B12" s="19"/>
      <c r="C12" s="303" t="s">
        <v>245</v>
      </c>
      <c r="D12" s="303"/>
      <c r="E12" s="303"/>
      <c r="F12" s="303"/>
      <c r="G12" s="303"/>
      <c r="H12" s="303"/>
      <c r="I12" s="303"/>
      <c r="J12" s="286" t="s">
        <v>566</v>
      </c>
      <c r="K12" s="286"/>
      <c r="L12" s="286"/>
      <c r="M12" s="286"/>
      <c r="N12" s="286"/>
      <c r="O12" s="286"/>
      <c r="P12" s="286"/>
      <c r="R12" s="286"/>
      <c r="S12" s="286"/>
      <c r="T12" s="286"/>
      <c r="U12" s="286"/>
      <c r="V12" s="286"/>
      <c r="W12" s="286"/>
      <c r="X12" s="211"/>
    </row>
    <row r="13" spans="1:24" ht="23.25" customHeight="1">
      <c r="A13" s="19"/>
      <c r="B13" s="213" t="s">
        <v>251</v>
      </c>
      <c r="C13" s="282"/>
      <c r="D13" s="282"/>
      <c r="E13" s="282"/>
      <c r="F13" s="282"/>
      <c r="G13" s="282"/>
      <c r="H13" s="282"/>
      <c r="I13" s="19"/>
      <c r="J13" s="23"/>
      <c r="K13" s="301" t="s">
        <v>447</v>
      </c>
      <c r="L13" s="301"/>
      <c r="M13" s="301"/>
      <c r="N13" s="301"/>
      <c r="O13" s="301"/>
      <c r="P13" s="301"/>
      <c r="R13" s="69"/>
      <c r="T13" s="20"/>
      <c r="V13" s="211"/>
      <c r="X13" s="211"/>
    </row>
    <row r="14" spans="1:24" ht="23.25" customHeight="1">
      <c r="A14" s="19"/>
      <c r="B14" s="69" t="s">
        <v>246</v>
      </c>
      <c r="C14" s="81"/>
      <c r="D14" s="82" t="s">
        <v>440</v>
      </c>
      <c r="E14" s="292"/>
      <c r="F14" s="292"/>
      <c r="G14" s="292"/>
      <c r="H14" s="292"/>
      <c r="I14" s="183"/>
      <c r="J14" s="23"/>
      <c r="K14" s="301"/>
      <c r="L14" s="301"/>
      <c r="M14" s="301"/>
      <c r="N14" s="301"/>
      <c r="O14" s="301"/>
      <c r="P14" s="301"/>
      <c r="T14" s="21"/>
      <c r="U14" s="22"/>
      <c r="V14" s="22"/>
      <c r="X14" s="22"/>
    </row>
    <row r="15" spans="1:24" ht="23.25" customHeight="1">
      <c r="A15" s="19"/>
      <c r="B15" s="213" t="s">
        <v>247</v>
      </c>
      <c r="C15" s="298"/>
      <c r="D15" s="298"/>
      <c r="E15" s="298"/>
      <c r="F15" s="298"/>
      <c r="G15" s="298"/>
      <c r="H15" s="298"/>
      <c r="I15" s="183"/>
      <c r="J15" s="22"/>
      <c r="K15" s="302" t="s">
        <v>441</v>
      </c>
      <c r="L15" s="302"/>
      <c r="M15" s="302"/>
      <c r="N15" s="302"/>
      <c r="O15" s="302"/>
      <c r="P15" s="302"/>
      <c r="R15" s="23"/>
      <c r="U15" s="23"/>
      <c r="V15" s="23"/>
      <c r="X15" s="211"/>
    </row>
    <row r="16" spans="1:24" ht="31.5" customHeight="1">
      <c r="B16" s="213" t="s">
        <v>248</v>
      </c>
      <c r="C16" s="292"/>
      <c r="D16" s="292"/>
      <c r="E16" s="292"/>
      <c r="F16" s="292"/>
      <c r="G16" s="292"/>
      <c r="H16" s="292"/>
      <c r="I16" s="183"/>
      <c r="J16" s="22"/>
      <c r="K16" s="302"/>
      <c r="L16" s="302"/>
      <c r="M16" s="302"/>
      <c r="N16" s="302"/>
      <c r="O16" s="302"/>
      <c r="P16" s="302"/>
      <c r="R16" s="23"/>
      <c r="T16" s="23"/>
      <c r="U16" s="23"/>
      <c r="V16" s="23"/>
      <c r="X16" s="23"/>
    </row>
    <row r="17" spans="1:27" ht="23.25" customHeight="1">
      <c r="A17" s="23"/>
      <c r="B17" s="216"/>
      <c r="C17" s="298"/>
      <c r="D17" s="298"/>
      <c r="E17" s="298"/>
      <c r="F17" s="84" t="s">
        <v>439</v>
      </c>
      <c r="G17" s="298"/>
      <c r="H17" s="298"/>
      <c r="I17" s="183"/>
      <c r="J17" s="85"/>
      <c r="K17" s="299" t="s">
        <v>258</v>
      </c>
      <c r="L17" s="299"/>
      <c r="M17" s="299"/>
      <c r="N17" s="299"/>
      <c r="O17" s="299"/>
      <c r="T17" s="23"/>
      <c r="U17" s="23"/>
      <c r="V17" s="23"/>
      <c r="X17" s="23"/>
    </row>
    <row r="18" spans="1:27" ht="22.5" customHeight="1">
      <c r="A18" s="23"/>
      <c r="B18" s="216" t="s">
        <v>250</v>
      </c>
      <c r="C18" s="292"/>
      <c r="D18" s="292"/>
      <c r="E18" s="292"/>
      <c r="F18" s="86"/>
      <c r="G18" s="87"/>
      <c r="H18" s="87"/>
      <c r="I18" s="183"/>
      <c r="J18" s="24"/>
      <c r="K18" s="214"/>
      <c r="L18" s="214"/>
      <c r="M18" s="214"/>
      <c r="N18" s="214"/>
      <c r="O18" s="214"/>
      <c r="T18" s="23"/>
      <c r="U18" s="23"/>
      <c r="V18" s="23"/>
      <c r="X18" s="23"/>
    </row>
    <row r="19" spans="1:27" ht="22.5" customHeight="1">
      <c r="A19" s="23"/>
      <c r="B19" s="216" t="s">
        <v>262</v>
      </c>
      <c r="C19" s="277"/>
      <c r="D19" s="277"/>
      <c r="E19" s="277"/>
      <c r="F19" s="277"/>
      <c r="G19" s="277"/>
      <c r="H19" s="87"/>
      <c r="I19" s="183"/>
      <c r="J19" s="216"/>
      <c r="K19" s="23" t="s">
        <v>443</v>
      </c>
      <c r="L19" s="83"/>
      <c r="M19" s="83"/>
      <c r="N19" s="300"/>
      <c r="O19" s="300"/>
      <c r="P19" s="220"/>
      <c r="Q19" s="23"/>
      <c r="T19" s="23"/>
      <c r="U19" s="23"/>
      <c r="V19" s="23"/>
      <c r="X19" s="23"/>
    </row>
    <row r="20" spans="1:27" ht="22.5" customHeight="1">
      <c r="A20" s="23"/>
      <c r="B20" s="80" t="s">
        <v>464</v>
      </c>
      <c r="C20" s="292"/>
      <c r="D20" s="292"/>
      <c r="E20" s="292"/>
      <c r="F20" s="87"/>
      <c r="G20" s="87"/>
      <c r="H20" s="87"/>
      <c r="I20" s="183"/>
      <c r="J20" s="216"/>
      <c r="K20" s="288" t="s">
        <v>444</v>
      </c>
      <c r="L20" s="288"/>
      <c r="M20" s="282"/>
      <c r="N20" s="282"/>
      <c r="O20" s="282"/>
      <c r="P20" s="282"/>
      <c r="T20" s="23"/>
      <c r="U20" s="23"/>
      <c r="V20" s="23"/>
      <c r="X20" s="23"/>
    </row>
    <row r="21" spans="1:27" ht="25.5" customHeight="1">
      <c r="A21" s="19"/>
      <c r="B21" s="293" t="s">
        <v>331</v>
      </c>
      <c r="C21" s="293"/>
      <c r="D21" s="294" t="s">
        <v>332</v>
      </c>
      <c r="E21" s="294"/>
      <c r="F21" s="294"/>
      <c r="G21" s="294"/>
      <c r="H21" s="24"/>
      <c r="I21" s="19"/>
      <c r="J21" s="216"/>
      <c r="K21" s="213" t="s">
        <v>252</v>
      </c>
      <c r="L21" s="189"/>
      <c r="M21" s="276"/>
      <c r="N21" s="276"/>
      <c r="O21" s="276"/>
      <c r="P21" s="276"/>
      <c r="R21" s="23"/>
      <c r="T21" s="23"/>
      <c r="U21" s="23"/>
      <c r="V21" s="23"/>
      <c r="X21" s="23"/>
    </row>
    <row r="22" spans="1:27" ht="21.75" customHeight="1">
      <c r="A22" s="19"/>
      <c r="B22" s="19"/>
      <c r="C22" s="295" t="s">
        <v>333</v>
      </c>
      <c r="D22" s="295"/>
      <c r="E22" s="295"/>
      <c r="F22" s="26"/>
      <c r="G22" s="19"/>
      <c r="H22" s="19"/>
      <c r="I22" s="19"/>
      <c r="J22" s="216"/>
      <c r="K22" s="216" t="s">
        <v>446</v>
      </c>
      <c r="L22" s="282"/>
      <c r="M22" s="282"/>
      <c r="N22" s="282"/>
      <c r="O22" s="282"/>
      <c r="P22" s="282"/>
      <c r="R22" s="25"/>
      <c r="T22" s="23"/>
      <c r="U22" s="23"/>
      <c r="V22" s="23"/>
      <c r="X22" s="23"/>
    </row>
    <row r="23" spans="1:27" ht="21.75" customHeight="1">
      <c r="A23" s="85"/>
      <c r="B23" s="296" t="s">
        <v>263</v>
      </c>
      <c r="C23" s="296"/>
      <c r="D23" s="296"/>
      <c r="E23" s="296"/>
      <c r="F23" s="296"/>
      <c r="G23" s="296"/>
      <c r="H23" s="296"/>
      <c r="I23" s="19"/>
      <c r="J23" s="70"/>
      <c r="K23" s="216" t="s">
        <v>567</v>
      </c>
      <c r="L23" s="297"/>
      <c r="M23" s="297"/>
      <c r="N23" s="297"/>
      <c r="O23" s="297"/>
      <c r="P23" s="297"/>
      <c r="R23" s="23"/>
      <c r="T23" s="23"/>
      <c r="V23" s="211"/>
      <c r="X23" s="211"/>
    </row>
    <row r="24" spans="1:27" ht="21.75" customHeight="1">
      <c r="A24" s="85"/>
      <c r="B24" s="296"/>
      <c r="C24" s="296"/>
      <c r="D24" s="296"/>
      <c r="E24" s="296"/>
      <c r="F24" s="296"/>
      <c r="G24" s="296"/>
      <c r="H24" s="296"/>
      <c r="I24" s="19"/>
      <c r="J24" s="213"/>
      <c r="K24" s="216"/>
      <c r="L24" s="297"/>
      <c r="M24" s="297"/>
      <c r="N24" s="297"/>
      <c r="O24" s="297"/>
      <c r="P24" s="297"/>
      <c r="R24" s="281"/>
      <c r="S24" s="281"/>
      <c r="T24" s="281"/>
      <c r="U24" s="281"/>
      <c r="V24" s="281"/>
      <c r="W24" s="281"/>
      <c r="X24" s="88"/>
    </row>
    <row r="25" spans="1:27" ht="21.75" customHeight="1">
      <c r="A25" s="85"/>
      <c r="B25" s="288" t="s">
        <v>259</v>
      </c>
      <c r="C25" s="288"/>
      <c r="D25" s="282"/>
      <c r="E25" s="282"/>
      <c r="F25" s="282"/>
      <c r="G25" s="282"/>
      <c r="H25" s="282"/>
      <c r="I25" s="19"/>
      <c r="K25" s="216" t="s">
        <v>442</v>
      </c>
      <c r="L25" s="276"/>
      <c r="M25" s="276"/>
      <c r="N25" s="276"/>
      <c r="O25" s="276"/>
      <c r="P25" s="276"/>
      <c r="R25" s="23"/>
      <c r="T25" s="88"/>
      <c r="U25" s="88"/>
      <c r="V25" s="88"/>
      <c r="X25" s="88"/>
    </row>
    <row r="26" spans="1:27" ht="23.25" customHeight="1">
      <c r="A26" s="85"/>
      <c r="B26" s="288" t="s">
        <v>260</v>
      </c>
      <c r="C26" s="288"/>
      <c r="D26" s="276"/>
      <c r="E26" s="276"/>
      <c r="F26" s="276"/>
      <c r="G26" s="276"/>
      <c r="H26" s="276"/>
      <c r="I26" s="19"/>
      <c r="K26" s="70"/>
      <c r="L26" s="291"/>
      <c r="M26" s="291"/>
      <c r="N26" s="71" t="s">
        <v>249</v>
      </c>
      <c r="O26" s="291"/>
      <c r="P26" s="291"/>
      <c r="R26" s="23"/>
      <c r="T26" s="88"/>
      <c r="U26" s="88"/>
      <c r="V26" s="88"/>
      <c r="X26" s="88"/>
    </row>
    <row r="27" spans="1:27" ht="23.25" customHeight="1">
      <c r="A27" s="85"/>
      <c r="B27" s="288" t="s">
        <v>261</v>
      </c>
      <c r="C27" s="288"/>
      <c r="D27" s="276"/>
      <c r="E27" s="276"/>
      <c r="F27" s="276"/>
      <c r="G27" s="276"/>
      <c r="H27" s="276"/>
      <c r="I27" s="19"/>
      <c r="K27" s="213" t="s">
        <v>250</v>
      </c>
      <c r="L27" s="289"/>
      <c r="M27" s="289"/>
      <c r="N27" s="289"/>
      <c r="O27" s="70"/>
      <c r="P27" s="70"/>
      <c r="R27" s="23"/>
      <c r="T27" s="88"/>
      <c r="U27" s="23"/>
      <c r="V27" s="23"/>
      <c r="X27" s="23"/>
    </row>
    <row r="28" spans="1:27" ht="23.25" customHeight="1">
      <c r="A28" s="85"/>
      <c r="B28" s="84"/>
      <c r="C28" s="74"/>
      <c r="D28" s="74"/>
      <c r="E28" s="86"/>
      <c r="F28" s="86"/>
      <c r="G28" s="86"/>
      <c r="H28" s="183"/>
      <c r="I28" s="19"/>
      <c r="K28" s="213" t="s">
        <v>445</v>
      </c>
      <c r="L28" s="276"/>
      <c r="M28" s="276"/>
      <c r="N28" s="276"/>
      <c r="O28" s="22"/>
      <c r="P28" s="22"/>
      <c r="T28" s="23"/>
      <c r="U28" s="23"/>
      <c r="V28" s="23"/>
      <c r="X28" s="23"/>
    </row>
    <row r="29" spans="1:27" ht="28.5" customHeight="1">
      <c r="A29" s="85"/>
      <c r="B29" s="290" t="s">
        <v>334</v>
      </c>
      <c r="C29" s="290"/>
      <c r="D29" s="290"/>
      <c r="E29" s="290"/>
      <c r="F29" s="290"/>
      <c r="G29" s="290"/>
      <c r="H29" s="290"/>
      <c r="I29" s="19"/>
      <c r="J29" s="217"/>
      <c r="K29" s="216" t="s">
        <v>262</v>
      </c>
      <c r="L29" s="277"/>
      <c r="M29" s="277"/>
      <c r="N29" s="277"/>
      <c r="O29" s="277"/>
      <c r="P29" s="277"/>
      <c r="R29" s="27"/>
      <c r="T29" s="23"/>
      <c r="U29" s="23"/>
      <c r="V29" s="23"/>
      <c r="X29" s="23"/>
    </row>
    <row r="30" spans="1:27" ht="20.25" customHeight="1">
      <c r="A30" s="85"/>
      <c r="B30" s="19"/>
      <c r="C30" s="278" t="s">
        <v>258</v>
      </c>
      <c r="D30" s="278"/>
      <c r="E30" s="28"/>
      <c r="F30" s="28"/>
      <c r="G30" s="19"/>
      <c r="H30" s="211"/>
      <c r="I30" s="19"/>
      <c r="K30" s="279" t="s">
        <v>448</v>
      </c>
      <c r="L30" s="279"/>
      <c r="M30" s="279"/>
      <c r="N30" s="279"/>
      <c r="O30" s="279"/>
      <c r="P30" s="279"/>
      <c r="R30" s="29"/>
      <c r="T30" s="23"/>
      <c r="V30" s="211"/>
      <c r="X30" s="211"/>
      <c r="AA30" s="89"/>
    </row>
    <row r="31" spans="1:27" ht="23.25" customHeight="1">
      <c r="B31" s="280" t="s">
        <v>253</v>
      </c>
      <c r="C31" s="280"/>
      <c r="D31" s="280"/>
      <c r="E31" s="280"/>
      <c r="F31" s="280"/>
      <c r="G31" s="280"/>
      <c r="H31" s="280"/>
      <c r="I31" s="19"/>
      <c r="K31" s="95"/>
      <c r="L31" s="95"/>
      <c r="M31" s="95"/>
      <c r="N31" s="95"/>
      <c r="O31" s="85"/>
      <c r="P31" s="183"/>
      <c r="R31" s="281"/>
      <c r="S31" s="281"/>
      <c r="T31" s="281"/>
      <c r="U31" s="281"/>
      <c r="V31" s="281"/>
      <c r="W31" s="281"/>
      <c r="X31" s="90"/>
    </row>
    <row r="32" spans="1:27" ht="21.75" customHeight="1">
      <c r="B32" s="282"/>
      <c r="C32" s="282"/>
      <c r="D32" s="282"/>
      <c r="E32" s="282"/>
      <c r="F32" s="282"/>
      <c r="G32" s="282"/>
      <c r="H32" s="282"/>
      <c r="I32" s="19"/>
      <c r="J32" s="91"/>
      <c r="K32" s="283" t="s">
        <v>449</v>
      </c>
      <c r="L32" s="283"/>
      <c r="M32" s="283"/>
      <c r="N32" s="283"/>
      <c r="O32" s="283"/>
      <c r="P32" s="283"/>
      <c r="R32" s="281"/>
      <c r="S32" s="281"/>
      <c r="T32" s="281"/>
      <c r="U32" s="281"/>
      <c r="V32" s="281"/>
      <c r="W32" s="281"/>
      <c r="X32" s="90"/>
    </row>
    <row r="33" spans="1:24" ht="49.5" customHeight="1">
      <c r="B33" s="284" t="s">
        <v>335</v>
      </c>
      <c r="C33" s="284"/>
      <c r="D33" s="284"/>
      <c r="E33" s="284"/>
      <c r="F33" s="284"/>
      <c r="G33" s="284"/>
      <c r="H33" s="284"/>
      <c r="I33" s="19"/>
      <c r="K33" s="283"/>
      <c r="L33" s="283"/>
      <c r="M33" s="283"/>
      <c r="N33" s="283"/>
      <c r="O33" s="283"/>
      <c r="P33" s="283"/>
      <c r="R33" s="281"/>
      <c r="S33" s="281"/>
      <c r="T33" s="281"/>
      <c r="U33" s="281"/>
      <c r="V33" s="281"/>
      <c r="W33" s="281"/>
      <c r="X33" s="90"/>
    </row>
    <row r="34" spans="1:24" ht="21.75" customHeight="1">
      <c r="B34" s="285"/>
      <c r="C34" s="285"/>
      <c r="D34" s="285"/>
      <c r="E34" s="285"/>
      <c r="F34" s="285"/>
      <c r="G34" s="285"/>
      <c r="H34" s="285"/>
      <c r="I34" s="19"/>
      <c r="J34" s="19"/>
      <c r="K34" s="73" t="s">
        <v>264</v>
      </c>
      <c r="L34" s="73"/>
      <c r="M34" s="73"/>
      <c r="N34" s="73"/>
      <c r="O34" s="72"/>
      <c r="P34" s="72"/>
      <c r="R34" s="286"/>
      <c r="S34" s="286"/>
      <c r="T34" s="286"/>
      <c r="U34" s="286"/>
      <c r="V34" s="286"/>
      <c r="X34" s="92"/>
    </row>
    <row r="35" spans="1:24" ht="21.75" customHeight="1">
      <c r="A35" s="19"/>
      <c r="B35" s="285"/>
      <c r="C35" s="285"/>
      <c r="D35" s="285"/>
      <c r="E35" s="285"/>
      <c r="F35" s="285"/>
      <c r="G35" s="285"/>
      <c r="H35" s="285"/>
      <c r="I35" s="19"/>
      <c r="J35" s="19"/>
      <c r="K35" s="216" t="s">
        <v>252</v>
      </c>
      <c r="L35" s="282"/>
      <c r="M35" s="282"/>
      <c r="N35" s="282"/>
      <c r="O35" s="282"/>
      <c r="P35" s="282"/>
      <c r="R35" s="287"/>
      <c r="S35" s="287"/>
      <c r="T35" s="287"/>
      <c r="U35" s="287"/>
      <c r="V35" s="287"/>
      <c r="X35" s="211"/>
    </row>
    <row r="36" spans="1:24" ht="21.75" customHeight="1">
      <c r="A36" s="19"/>
      <c r="B36" s="275"/>
      <c r="C36" s="275"/>
      <c r="D36" s="275"/>
      <c r="E36" s="275"/>
      <c r="F36" s="275"/>
      <c r="G36" s="275"/>
      <c r="H36" s="275"/>
      <c r="J36" s="19"/>
      <c r="K36" s="216" t="s">
        <v>250</v>
      </c>
      <c r="L36" s="276"/>
      <c r="M36" s="276"/>
      <c r="N36" s="276"/>
      <c r="O36" s="183"/>
      <c r="P36" s="22"/>
      <c r="R36" s="23"/>
      <c r="T36" s="23"/>
      <c r="U36" s="23"/>
      <c r="V36" s="23"/>
      <c r="X36" s="211"/>
    </row>
    <row r="37" spans="1:24" ht="21.75" customHeight="1">
      <c r="A37" s="19"/>
      <c r="B37" s="19"/>
      <c r="J37" s="19"/>
      <c r="K37" s="216" t="s">
        <v>262</v>
      </c>
      <c r="L37" s="277"/>
      <c r="M37" s="277"/>
      <c r="N37" s="277"/>
      <c r="O37" s="277"/>
      <c r="P37" s="277"/>
      <c r="Q37" s="19"/>
      <c r="R37" s="23"/>
      <c r="T37" s="23"/>
      <c r="U37" s="23"/>
      <c r="V37" s="23"/>
      <c r="X37" s="23"/>
    </row>
    <row r="38" spans="1:24" ht="21.75" customHeight="1">
      <c r="A38" s="19"/>
      <c r="B38" s="19"/>
      <c r="J38" s="19"/>
      <c r="Q38" s="19"/>
      <c r="R38" s="23"/>
      <c r="T38" s="23"/>
      <c r="V38" s="211"/>
      <c r="X38" s="211"/>
    </row>
    <row r="39" spans="1:24" ht="21.75" customHeight="1">
      <c r="A39" s="19"/>
      <c r="B39" s="19"/>
      <c r="C39" s="19"/>
      <c r="D39" s="93"/>
      <c r="E39" s="93"/>
      <c r="F39" s="93"/>
      <c r="G39" s="93"/>
      <c r="H39" s="219"/>
      <c r="I39" s="93"/>
      <c r="J39" s="19"/>
      <c r="K39" s="212"/>
      <c r="L39" s="212"/>
      <c r="M39" s="212"/>
      <c r="N39" s="212"/>
      <c r="Q39" s="19"/>
      <c r="R39" s="91"/>
      <c r="S39" s="91"/>
      <c r="T39" s="91"/>
      <c r="U39" s="91"/>
      <c r="V39" s="91"/>
      <c r="X39" s="94"/>
    </row>
    <row r="40" spans="1:24" ht="21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212"/>
      <c r="L40" s="212"/>
      <c r="M40" s="212"/>
      <c r="N40" s="212"/>
      <c r="Q40" s="19"/>
      <c r="V40" s="91"/>
      <c r="X40" s="94"/>
    </row>
    <row r="41" spans="1:24" ht="21.75" customHeight="1">
      <c r="A41" s="19"/>
      <c r="B41" s="19"/>
      <c r="J41" s="85"/>
      <c r="K41" s="212"/>
      <c r="L41" s="212"/>
      <c r="M41" s="212"/>
      <c r="N41" s="212"/>
      <c r="Q41" s="19"/>
      <c r="V41" s="91"/>
      <c r="X41" s="94"/>
    </row>
    <row r="42" spans="1:24" ht="20.25" customHeight="1">
      <c r="A42" s="19"/>
      <c r="B42" s="19"/>
      <c r="J42" s="85"/>
      <c r="K42" s="212"/>
      <c r="L42" s="212"/>
      <c r="M42" s="212"/>
      <c r="N42" s="212"/>
      <c r="V42" s="91"/>
    </row>
    <row r="43" spans="1:24" ht="15" customHeight="1">
      <c r="B43" s="19"/>
    </row>
    <row r="44" spans="1:24" ht="21.75" customHeight="1">
      <c r="A44" s="91"/>
      <c r="B44" s="19"/>
    </row>
    <row r="45" spans="1:24" ht="21.75" customHeight="1">
      <c r="A45" s="91"/>
      <c r="B45" s="19"/>
    </row>
    <row r="46" spans="1:24" ht="21.75" customHeight="1">
      <c r="A46" s="91"/>
      <c r="B46" s="19"/>
    </row>
    <row r="47" spans="1:24">
      <c r="B47" s="19"/>
    </row>
    <row r="48" spans="1:24" ht="15.75" customHeight="1">
      <c r="D48" s="212"/>
      <c r="E48" s="212"/>
      <c r="F48" s="212"/>
      <c r="G48" s="212"/>
      <c r="H48" s="212"/>
      <c r="I48" s="212"/>
      <c r="J48" s="212"/>
    </row>
    <row r="49" spans="4:10">
      <c r="D49" s="212"/>
      <c r="E49" s="212"/>
      <c r="F49" s="212"/>
      <c r="G49" s="212"/>
      <c r="H49" s="212"/>
      <c r="I49" s="212"/>
      <c r="J49" s="212"/>
    </row>
    <row r="50" spans="4:10">
      <c r="D50" s="212"/>
      <c r="E50" s="212"/>
      <c r="F50" s="212"/>
      <c r="G50" s="212"/>
      <c r="H50" s="212"/>
      <c r="I50" s="212"/>
      <c r="J50" s="212"/>
    </row>
    <row r="51" spans="4:10">
      <c r="D51" s="212"/>
      <c r="E51" s="212"/>
      <c r="F51" s="212"/>
      <c r="G51" s="212"/>
      <c r="H51" s="212"/>
      <c r="I51" s="212"/>
      <c r="J51" s="212"/>
    </row>
  </sheetData>
  <sheetProtection algorithmName="SHA-512" hashValue="M3qZc2M3WQZ5b4TWgb+h/kITOFftlxJF8KJWfbtEUTct7f0V7wwgXfMXxfVbcI2LiUfxdBGx4o3P3n19mu0ceA==" saltValue="BA03pB6KQnq15ELy/+jXqg==" spinCount="100000" sheet="1" objects="1" scenarios="1"/>
  <mergeCells count="58">
    <mergeCell ref="B6:P6"/>
    <mergeCell ref="B7:P7"/>
    <mergeCell ref="B8:P8"/>
    <mergeCell ref="B9:P9"/>
    <mergeCell ref="B11:O11"/>
    <mergeCell ref="R12:W12"/>
    <mergeCell ref="C13:H13"/>
    <mergeCell ref="K13:P14"/>
    <mergeCell ref="E14:H14"/>
    <mergeCell ref="C15:H15"/>
    <mergeCell ref="K15:P16"/>
    <mergeCell ref="C16:H16"/>
    <mergeCell ref="C12:I12"/>
    <mergeCell ref="J12:P12"/>
    <mergeCell ref="C17:E17"/>
    <mergeCell ref="G17:H17"/>
    <mergeCell ref="K17:O17"/>
    <mergeCell ref="C18:E18"/>
    <mergeCell ref="C19:G19"/>
    <mergeCell ref="N19:O19"/>
    <mergeCell ref="R24:W24"/>
    <mergeCell ref="C20:E20"/>
    <mergeCell ref="K20:L20"/>
    <mergeCell ref="M20:P20"/>
    <mergeCell ref="B21:C21"/>
    <mergeCell ref="D21:G21"/>
    <mergeCell ref="M21:P21"/>
    <mergeCell ref="C22:E22"/>
    <mergeCell ref="L22:P22"/>
    <mergeCell ref="B23:H24"/>
    <mergeCell ref="L23:P23"/>
    <mergeCell ref="L24:P24"/>
    <mergeCell ref="B25:C25"/>
    <mergeCell ref="D25:H25"/>
    <mergeCell ref="L25:P25"/>
    <mergeCell ref="B26:C26"/>
    <mergeCell ref="D26:H26"/>
    <mergeCell ref="L26:M26"/>
    <mergeCell ref="O26:P26"/>
    <mergeCell ref="B27:C27"/>
    <mergeCell ref="D27:H27"/>
    <mergeCell ref="L27:N27"/>
    <mergeCell ref="L28:N28"/>
    <mergeCell ref="B29:H29"/>
    <mergeCell ref="L29:P29"/>
    <mergeCell ref="R31:W33"/>
    <mergeCell ref="B32:H32"/>
    <mergeCell ref="K32:P33"/>
    <mergeCell ref="B33:H35"/>
    <mergeCell ref="R34:V34"/>
    <mergeCell ref="L35:P35"/>
    <mergeCell ref="R35:V35"/>
    <mergeCell ref="B36:H36"/>
    <mergeCell ref="L36:N36"/>
    <mergeCell ref="L37:P37"/>
    <mergeCell ref="C30:D30"/>
    <mergeCell ref="K30:P30"/>
    <mergeCell ref="B31:H31"/>
  </mergeCells>
  <pageMargins left="0" right="0" top="0.25" bottom="0.17" header="0.3" footer="0.31"/>
  <pageSetup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457200</xdr:colOff>
                    <xdr:row>15</xdr:row>
                    <xdr:rowOff>161925</xdr:rowOff>
                  </from>
                  <to>
                    <xdr:col>11</xdr:col>
                    <xdr:colOff>371475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600075</xdr:colOff>
                    <xdr:row>15</xdr:row>
                    <xdr:rowOff>161925</xdr:rowOff>
                  </from>
                  <to>
                    <xdr:col>14</xdr:col>
                    <xdr:colOff>295275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352425</xdr:colOff>
                    <xdr:row>20</xdr:row>
                    <xdr:rowOff>47625</xdr:rowOff>
                  </from>
                  <to>
                    <xdr:col>3</xdr:col>
                    <xdr:colOff>38100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276225</xdr:colOff>
                    <xdr:row>20</xdr:row>
                    <xdr:rowOff>66675</xdr:rowOff>
                  </from>
                  <to>
                    <xdr:col>6</xdr:col>
                    <xdr:colOff>523875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200025</xdr:colOff>
                    <xdr:row>29</xdr:row>
                    <xdr:rowOff>28575</xdr:rowOff>
                  </from>
                  <to>
                    <xdr:col>5</xdr:col>
                    <xdr:colOff>371475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180975</xdr:colOff>
                    <xdr:row>29</xdr:row>
                    <xdr:rowOff>28575</xdr:rowOff>
                  </from>
                  <to>
                    <xdr:col>6</xdr:col>
                    <xdr:colOff>142875</xdr:colOff>
                    <xdr:row>29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>
      <selection activeCell="D43" sqref="D43:G43"/>
    </sheetView>
  </sheetViews>
  <sheetFormatPr defaultColWidth="9.140625" defaultRowHeight="15.75"/>
  <cols>
    <col min="1" max="1" width="8.85546875" style="3" customWidth="1"/>
    <col min="2" max="2" width="59.42578125" style="4" customWidth="1"/>
    <col min="3" max="3" width="5.85546875" style="4" customWidth="1"/>
    <col min="4" max="4" width="12" style="8" customWidth="1"/>
    <col min="5" max="5" width="12" style="1" customWidth="1"/>
    <col min="6" max="6" width="11.42578125" style="4" customWidth="1"/>
    <col min="7" max="7" width="18.42578125" style="2" customWidth="1"/>
    <col min="8" max="8" width="9.42578125" style="8" customWidth="1"/>
    <col min="9" max="16384" width="9.140625" style="4"/>
  </cols>
  <sheetData>
    <row r="1" spans="1:8" ht="15.75" customHeight="1">
      <c r="A1" s="4"/>
      <c r="D1" s="7"/>
      <c r="E1" s="7"/>
      <c r="F1" s="7"/>
      <c r="G1" s="7"/>
      <c r="H1" s="7"/>
    </row>
    <row r="2" spans="1:8" ht="15.75" customHeight="1">
      <c r="A2" s="4"/>
      <c r="D2" s="7"/>
      <c r="E2" s="7"/>
      <c r="F2" s="7"/>
      <c r="G2" s="7"/>
      <c r="H2" s="7"/>
    </row>
    <row r="3" spans="1:8" ht="15.75" customHeight="1">
      <c r="A3" s="4"/>
      <c r="D3" s="7"/>
      <c r="E3" s="7"/>
      <c r="F3" s="7"/>
      <c r="G3" s="7"/>
      <c r="H3" s="7"/>
    </row>
    <row r="4" spans="1:8" ht="15.75" customHeight="1">
      <c r="A4" s="4"/>
      <c r="D4" s="7"/>
      <c r="E4" s="7"/>
      <c r="F4" s="7"/>
      <c r="G4" s="7"/>
      <c r="H4" s="7"/>
    </row>
    <row r="5" spans="1:8" ht="15.75" customHeight="1">
      <c r="A5" s="4"/>
      <c r="D5" s="7"/>
      <c r="E5" s="7"/>
      <c r="F5" s="7"/>
      <c r="G5" s="7"/>
      <c r="H5" s="7"/>
    </row>
    <row r="6" spans="1:8" ht="15.75" customHeight="1">
      <c r="A6" s="4"/>
      <c r="D6" s="7"/>
      <c r="E6" s="7"/>
      <c r="F6" s="7"/>
      <c r="G6" s="7"/>
      <c r="H6" s="7"/>
    </row>
    <row r="7" spans="1:8" ht="21">
      <c r="A7" s="4"/>
      <c r="B7" s="316" t="s">
        <v>437</v>
      </c>
      <c r="C7" s="316"/>
      <c r="D7" s="316"/>
      <c r="E7" s="316"/>
      <c r="F7" s="316"/>
      <c r="G7" s="316"/>
    </row>
    <row r="8" spans="1:8" ht="21" customHeight="1">
      <c r="A8" s="4"/>
      <c r="B8" s="317" t="s">
        <v>450</v>
      </c>
      <c r="C8" s="317"/>
      <c r="D8" s="317"/>
      <c r="E8" s="317"/>
      <c r="F8" s="317"/>
      <c r="G8" s="317"/>
    </row>
    <row r="9" spans="1:8" ht="15.75" customHeight="1">
      <c r="A9" s="4"/>
      <c r="B9" s="318"/>
      <c r="C9" s="318"/>
      <c r="D9" s="318"/>
      <c r="E9" s="318"/>
      <c r="F9" s="318"/>
      <c r="G9" s="318"/>
    </row>
    <row r="10" spans="1:8" ht="15.75" customHeight="1">
      <c r="A10" s="4"/>
      <c r="B10" s="319" t="s">
        <v>374</v>
      </c>
      <c r="C10" s="319"/>
      <c r="D10" s="319"/>
      <c r="E10" s="319"/>
      <c r="F10" s="319"/>
      <c r="G10" s="319"/>
    </row>
    <row r="11" spans="1:8" ht="12.75" customHeight="1">
      <c r="A11" s="4"/>
      <c r="D11" s="4"/>
      <c r="E11" s="4"/>
    </row>
    <row r="12" spans="1:8" ht="15.75" customHeight="1">
      <c r="A12" s="4"/>
      <c r="B12" s="11"/>
      <c r="C12" s="11"/>
      <c r="D12" s="11"/>
      <c r="E12" s="11"/>
      <c r="F12" s="11"/>
      <c r="G12" s="11"/>
    </row>
    <row r="13" spans="1:8" ht="15.75" customHeight="1">
      <c r="A13" s="4"/>
      <c r="B13" s="320" t="s">
        <v>451</v>
      </c>
      <c r="C13" s="320"/>
      <c r="D13" s="320"/>
      <c r="E13" s="320"/>
      <c r="F13" s="320"/>
      <c r="G13" s="320"/>
    </row>
    <row r="14" spans="1:8" ht="15.75" customHeight="1">
      <c r="A14" s="4"/>
      <c r="B14" s="320"/>
      <c r="C14" s="320"/>
      <c r="D14" s="320"/>
      <c r="E14" s="320"/>
      <c r="F14" s="320"/>
      <c r="G14" s="320"/>
    </row>
    <row r="15" spans="1:8" ht="15.75" customHeight="1">
      <c r="A15" s="4"/>
      <c r="B15" s="320"/>
      <c r="C15" s="320"/>
      <c r="D15" s="320"/>
      <c r="E15" s="320"/>
      <c r="F15" s="320"/>
      <c r="G15" s="320"/>
    </row>
    <row r="16" spans="1:8" ht="37.5" customHeight="1">
      <c r="A16" s="4"/>
      <c r="B16" s="320"/>
      <c r="C16" s="320"/>
      <c r="D16" s="320"/>
      <c r="E16" s="320"/>
      <c r="F16" s="320"/>
      <c r="G16" s="320"/>
    </row>
    <row r="17" spans="1:8" ht="7.5" customHeight="1">
      <c r="A17" s="4"/>
      <c r="B17" s="5"/>
      <c r="C17" s="5"/>
      <c r="D17" s="5"/>
      <c r="E17" s="5"/>
      <c r="F17" s="5"/>
      <c r="G17" s="5"/>
    </row>
    <row r="18" spans="1:8" ht="15.75" customHeight="1">
      <c r="A18" s="321" t="s">
        <v>452</v>
      </c>
      <c r="B18" s="322"/>
      <c r="C18" s="322"/>
      <c r="D18" s="322"/>
      <c r="E18" s="322"/>
      <c r="F18" s="322"/>
      <c r="G18" s="322"/>
    </row>
    <row r="19" spans="1:8" ht="16.5" customHeight="1">
      <c r="A19" s="322"/>
      <c r="B19" s="322"/>
      <c r="C19" s="322"/>
      <c r="D19" s="322"/>
      <c r="E19" s="322"/>
      <c r="F19" s="322"/>
      <c r="G19" s="322"/>
    </row>
    <row r="20" spans="1:8" ht="16.5" customHeight="1">
      <c r="A20" s="4"/>
      <c r="D20" s="4"/>
      <c r="E20" s="4"/>
    </row>
    <row r="21" spans="1:8" ht="16.5" customHeight="1">
      <c r="A21" s="4"/>
      <c r="B21" s="323" t="s">
        <v>458</v>
      </c>
      <c r="D21" s="4"/>
      <c r="E21" s="75"/>
      <c r="F21" s="75"/>
      <c r="G21" s="75"/>
      <c r="H21" s="75"/>
    </row>
    <row r="22" spans="1:8" ht="15.75" customHeight="1">
      <c r="A22" s="4"/>
      <c r="B22" s="323"/>
      <c r="D22" s="75"/>
      <c r="E22" s="75"/>
      <c r="F22" s="75"/>
      <c r="G22" s="75"/>
      <c r="H22" s="75"/>
    </row>
    <row r="23" spans="1:8" ht="15.75" customHeight="1">
      <c r="A23" s="4"/>
      <c r="B23" s="323"/>
      <c r="D23" s="75"/>
      <c r="E23" s="75"/>
      <c r="F23" s="75"/>
      <c r="G23" s="75"/>
      <c r="H23" s="75"/>
    </row>
    <row r="24" spans="1:8" ht="76.5" customHeight="1">
      <c r="A24" s="4"/>
      <c r="B24" s="323"/>
      <c r="D24" s="313" t="s">
        <v>455</v>
      </c>
      <c r="E24" s="313"/>
      <c r="F24" s="313"/>
      <c r="G24" s="313"/>
      <c r="H24" s="75"/>
    </row>
    <row r="25" spans="1:8" ht="9" customHeight="1">
      <c r="A25" s="4"/>
      <c r="B25" s="6"/>
      <c r="D25" s="4"/>
      <c r="E25" s="4"/>
    </row>
    <row r="26" spans="1:8" ht="15.75" customHeight="1">
      <c r="A26" s="4"/>
      <c r="B26" s="313" t="s">
        <v>453</v>
      </c>
      <c r="D26" s="313" t="s">
        <v>456</v>
      </c>
      <c r="E26" s="313"/>
      <c r="F26" s="313"/>
      <c r="G26" s="313"/>
      <c r="H26" s="313"/>
    </row>
    <row r="27" spans="1:8" ht="48" customHeight="1">
      <c r="A27" s="4"/>
      <c r="B27" s="313"/>
      <c r="D27" s="313"/>
      <c r="E27" s="313"/>
      <c r="F27" s="313"/>
      <c r="G27" s="313"/>
      <c r="H27" s="313"/>
    </row>
    <row r="28" spans="1:8" ht="51" customHeight="1">
      <c r="A28" s="4"/>
      <c r="B28" s="313" t="s">
        <v>454</v>
      </c>
      <c r="D28" s="313" t="s">
        <v>457</v>
      </c>
      <c r="E28" s="313"/>
      <c r="F28" s="313"/>
      <c r="G28" s="313"/>
      <c r="H28" s="313"/>
    </row>
    <row r="29" spans="1:8" ht="15" customHeight="1">
      <c r="A29" s="4"/>
      <c r="B29" s="313"/>
      <c r="D29" s="75"/>
      <c r="E29" s="75"/>
      <c r="F29" s="75"/>
      <c r="G29" s="75"/>
      <c r="H29" s="75"/>
    </row>
    <row r="30" spans="1:8" ht="25.5" customHeight="1">
      <c r="A30" s="4"/>
      <c r="B30" s="76"/>
      <c r="D30" s="75"/>
      <c r="E30" s="75"/>
      <c r="F30" s="75"/>
      <c r="G30" s="75"/>
      <c r="H30" s="75"/>
    </row>
    <row r="31" spans="1:8" ht="36.75" customHeight="1" thickBot="1">
      <c r="A31" s="4"/>
      <c r="B31" s="77"/>
      <c r="C31" s="78"/>
      <c r="D31" s="79"/>
      <c r="E31" s="79"/>
      <c r="F31" s="79"/>
      <c r="G31" s="79"/>
      <c r="H31" s="75"/>
    </row>
    <row r="32" spans="1:8" ht="10.5" customHeight="1">
      <c r="A32" s="4"/>
      <c r="D32" s="4"/>
      <c r="E32" s="4"/>
      <c r="G32" s="4"/>
    </row>
    <row r="33" spans="1:8" ht="15" customHeight="1">
      <c r="A33" s="4"/>
      <c r="B33" s="311" t="s">
        <v>459</v>
      </c>
      <c r="C33" s="311"/>
      <c r="D33" s="311"/>
      <c r="E33" s="311"/>
      <c r="F33" s="311"/>
      <c r="G33" s="311"/>
    </row>
    <row r="34" spans="1:8" ht="15.75" customHeight="1">
      <c r="A34" s="4"/>
      <c r="B34" s="311"/>
      <c r="C34" s="311"/>
      <c r="D34" s="311"/>
      <c r="E34" s="311"/>
      <c r="F34" s="311"/>
      <c r="G34" s="311"/>
    </row>
    <row r="35" spans="1:8" ht="15.75" customHeight="1">
      <c r="A35" s="4"/>
      <c r="B35" s="311"/>
      <c r="C35" s="311"/>
      <c r="D35" s="311"/>
      <c r="E35" s="311"/>
      <c r="F35" s="311"/>
      <c r="G35" s="311"/>
    </row>
    <row r="36" spans="1:8" ht="15.75" customHeight="1">
      <c r="A36" s="4"/>
      <c r="B36" s="311"/>
      <c r="C36" s="311"/>
      <c r="D36" s="311"/>
      <c r="E36" s="311"/>
      <c r="F36" s="311"/>
      <c r="G36" s="311"/>
    </row>
    <row r="37" spans="1:8" ht="15.75" customHeight="1">
      <c r="A37" s="4"/>
      <c r="B37" s="12"/>
      <c r="C37" s="12"/>
      <c r="D37" s="12"/>
      <c r="E37" s="12"/>
      <c r="F37" s="12"/>
      <c r="G37" s="12"/>
    </row>
    <row r="38" spans="1:8" ht="15.75" customHeight="1">
      <c r="A38" s="4"/>
      <c r="B38" s="12"/>
      <c r="C38" s="12"/>
      <c r="D38" s="12"/>
      <c r="E38" s="12"/>
      <c r="F38" s="12"/>
      <c r="G38" s="12"/>
    </row>
    <row r="39" spans="1:8" ht="18" customHeight="1">
      <c r="A39" s="4"/>
      <c r="B39" s="51"/>
      <c r="C39" s="12"/>
      <c r="D39" s="310"/>
      <c r="E39" s="310"/>
      <c r="F39" s="310"/>
      <c r="G39" s="310"/>
    </row>
    <row r="40" spans="1:8">
      <c r="A40" s="4"/>
      <c r="B40" s="10" t="s">
        <v>256</v>
      </c>
      <c r="C40" s="9"/>
      <c r="D40" s="315" t="s">
        <v>254</v>
      </c>
      <c r="E40" s="315"/>
      <c r="F40" s="315"/>
      <c r="G40" s="315"/>
    </row>
    <row r="41" spans="1:8" ht="15">
      <c r="A41" s="4"/>
      <c r="B41" s="312" t="s">
        <v>266</v>
      </c>
      <c r="D41" s="4"/>
      <c r="E41" s="4"/>
      <c r="G41" s="4"/>
      <c r="H41" s="4"/>
    </row>
    <row r="42" spans="1:8" ht="32.450000000000003" customHeight="1">
      <c r="A42" s="4"/>
      <c r="B42" s="312"/>
      <c r="D42" s="4"/>
      <c r="E42" s="4"/>
      <c r="G42" s="4"/>
      <c r="H42" s="4"/>
    </row>
    <row r="43" spans="1:8" ht="42" customHeight="1">
      <c r="A43" s="4"/>
      <c r="B43" s="52"/>
      <c r="D43" s="314"/>
      <c r="E43" s="314"/>
      <c r="F43" s="314"/>
      <c r="G43" s="314"/>
      <c r="H43" s="4"/>
    </row>
    <row r="44" spans="1:8">
      <c r="A44" s="4"/>
      <c r="B44" s="10" t="s">
        <v>257</v>
      </c>
      <c r="C44" s="9"/>
      <c r="D44" s="13" t="s">
        <v>255</v>
      </c>
      <c r="E44" s="13"/>
      <c r="F44" s="13"/>
      <c r="G44" s="13"/>
    </row>
    <row r="45" spans="1:8" ht="15.75" customHeight="1">
      <c r="B45" s="312" t="s">
        <v>266</v>
      </c>
      <c r="C45" s="53"/>
      <c r="D45" s="53"/>
      <c r="E45" s="53"/>
      <c r="F45" s="53"/>
      <c r="G45" s="53"/>
    </row>
    <row r="46" spans="1:8" ht="33.6" customHeight="1">
      <c r="B46" s="312"/>
      <c r="C46" s="53"/>
      <c r="D46" s="53"/>
      <c r="E46" s="53"/>
      <c r="F46" s="53"/>
      <c r="G46" s="53"/>
    </row>
  </sheetData>
  <sheetProtection algorithmName="SHA-512" hashValue="h3+gJvRBGS/6V43rRHSTRnh//b4YOQ5+VMV5I3fm93NG0Df0MLqndopekd37vsIwa1t40zI2K55XmVvVOoHkoQ==" saltValue="88mIXTwxRXOIUlkypTKCww==" spinCount="100000" sheet="1" objects="1" scenarios="1"/>
  <mergeCells count="17">
    <mergeCell ref="B21:B24"/>
    <mergeCell ref="B26:B27"/>
    <mergeCell ref="D26:H27"/>
    <mergeCell ref="D28:H28"/>
    <mergeCell ref="D24:G24"/>
    <mergeCell ref="B7:G7"/>
    <mergeCell ref="B8:G9"/>
    <mergeCell ref="B10:G10"/>
    <mergeCell ref="B13:G16"/>
    <mergeCell ref="A18:G19"/>
    <mergeCell ref="D39:G39"/>
    <mergeCell ref="B33:G36"/>
    <mergeCell ref="B45:B46"/>
    <mergeCell ref="B41:B42"/>
    <mergeCell ref="B28:B29"/>
    <mergeCell ref="D43:G43"/>
    <mergeCell ref="D40:G40"/>
  </mergeCells>
  <dataValidations count="1">
    <dataValidation type="list" allowBlank="1" showInputMessage="1" showErrorMessage="1" sqref="E20 E11">
      <formula1>Bill2</formula1>
    </dataValidation>
  </dataValidations>
  <pageMargins left="0" right="0" top="0.25" bottom="0" header="0.3" footer="0.3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2"/>
  <sheetViews>
    <sheetView showGridLines="0" zoomScaleNormal="100" workbookViewId="0">
      <selection activeCell="G1" sqref="G1"/>
    </sheetView>
  </sheetViews>
  <sheetFormatPr defaultColWidth="9.140625" defaultRowHeight="15.75"/>
  <cols>
    <col min="1" max="1" width="2.5703125" style="15" customWidth="1"/>
    <col min="2" max="2" width="7.42578125" style="107" customWidth="1"/>
    <col min="3" max="3" width="86.5703125" style="15" customWidth="1"/>
    <col min="4" max="4" width="8.42578125" style="16" customWidth="1"/>
    <col min="5" max="5" width="7.42578125" style="14" customWidth="1"/>
    <col min="6" max="6" width="7.42578125" style="18" customWidth="1"/>
    <col min="7" max="7" width="8.42578125" style="15" customWidth="1"/>
    <col min="8" max="8" width="6.42578125" style="16" customWidth="1"/>
    <col min="9" max="9" width="6.85546875" style="14" customWidth="1"/>
    <col min="10" max="10" width="9.140625" style="15" customWidth="1"/>
    <col min="11" max="16384" width="9.140625" style="15"/>
  </cols>
  <sheetData>
    <row r="1" spans="1:9" ht="93" customHeight="1">
      <c r="B1" s="96"/>
      <c r="C1" s="325" t="s">
        <v>579</v>
      </c>
      <c r="D1" s="326"/>
      <c r="E1" s="326"/>
      <c r="F1" s="326"/>
      <c r="G1" s="60" t="s">
        <v>582</v>
      </c>
      <c r="H1" s="59"/>
      <c r="I1" s="17"/>
    </row>
    <row r="2" spans="1:9" ht="19.5" customHeight="1">
      <c r="B2" s="97"/>
      <c r="C2" s="66"/>
      <c r="D2" s="61"/>
      <c r="G2" s="60"/>
      <c r="H2" s="67"/>
      <c r="I2" s="17"/>
    </row>
    <row r="3" spans="1:9" ht="62.25" customHeight="1">
      <c r="B3" s="97"/>
      <c r="C3" s="58"/>
      <c r="D3" s="61"/>
      <c r="E3" s="57"/>
      <c r="F3" s="57"/>
      <c r="G3" s="57"/>
      <c r="H3" s="57"/>
      <c r="I3" s="17"/>
    </row>
    <row r="4" spans="1:9" ht="26.25" customHeight="1">
      <c r="B4" s="98" t="s">
        <v>227</v>
      </c>
      <c r="C4" s="30" t="s">
        <v>228</v>
      </c>
      <c r="D4" s="56" t="s">
        <v>229</v>
      </c>
      <c r="E4" s="31" t="s">
        <v>230</v>
      </c>
      <c r="F4" s="32" t="s">
        <v>231</v>
      </c>
      <c r="G4" s="31" t="s">
        <v>243</v>
      </c>
      <c r="H4" s="33" t="s">
        <v>524</v>
      </c>
      <c r="I4" s="34" t="s">
        <v>233</v>
      </c>
    </row>
    <row r="5" spans="1:9" ht="15.6" customHeight="1">
      <c r="B5" s="181">
        <v>3554</v>
      </c>
      <c r="C5" s="127" t="s">
        <v>514</v>
      </c>
      <c r="D5" s="178"/>
      <c r="E5" s="182">
        <v>150</v>
      </c>
      <c r="F5" s="128">
        <v>3.1</v>
      </c>
      <c r="G5" s="111">
        <f>D5*F5</f>
        <v>0</v>
      </c>
      <c r="H5" s="112">
        <v>0.5</v>
      </c>
      <c r="I5" s="158" t="str">
        <f>IF((IF(H5 = "N/A","",H5*D5))=0,"",(IF(H5 = "N/A","",H5*D5)))</f>
        <v/>
      </c>
    </row>
    <row r="6" spans="1:9">
      <c r="A6" s="15" t="s">
        <v>519</v>
      </c>
      <c r="B6" s="181" t="s">
        <v>517</v>
      </c>
      <c r="C6" s="127" t="s">
        <v>518</v>
      </c>
      <c r="D6" s="178"/>
      <c r="E6" s="182">
        <v>150</v>
      </c>
      <c r="F6" s="128">
        <v>4.95</v>
      </c>
      <c r="G6" s="111">
        <f>D6*F6</f>
        <v>0</v>
      </c>
      <c r="H6" s="112">
        <v>0.6</v>
      </c>
      <c r="I6" s="158" t="str">
        <f>IF((IF(H6 = "N/A","",H6*D6))=0,"",(IF(H6 = "N/A","",H6*D6)))</f>
        <v/>
      </c>
    </row>
    <row r="7" spans="1:9" ht="15.6" customHeight="1">
      <c r="B7" s="113" t="s">
        <v>0</v>
      </c>
      <c r="C7" s="114" t="s">
        <v>1</v>
      </c>
      <c r="D7" s="178"/>
      <c r="E7" s="115">
        <v>100</v>
      </c>
      <c r="F7" s="116">
        <v>4.5</v>
      </c>
      <c r="G7" s="117">
        <f t="shared" ref="G7" si="0">D7*F7</f>
        <v>0</v>
      </c>
      <c r="H7" s="118">
        <v>0.1</v>
      </c>
      <c r="I7" s="158" t="str">
        <f t="shared" ref="I7" si="1">IF((IF(H7 = "N/A","",H7*D7))=0,"",(IF(H7 = "N/A","",H7*D7)))</f>
        <v/>
      </c>
    </row>
    <row r="8" spans="1:9" ht="15.6" customHeight="1">
      <c r="B8" s="113">
        <v>1947</v>
      </c>
      <c r="C8" s="114" t="s">
        <v>206</v>
      </c>
      <c r="D8" s="178"/>
      <c r="E8" s="115">
        <v>1</v>
      </c>
      <c r="F8" s="116">
        <v>10.950000000000001</v>
      </c>
      <c r="G8" s="117">
        <f t="shared" ref="G8:G43" si="2">D8*F8</f>
        <v>0</v>
      </c>
      <c r="H8" s="118">
        <v>1.2</v>
      </c>
      <c r="I8" s="158" t="str">
        <f t="shared" ref="I8:I44" si="3">IF((IF(H8 = "N/A","",H8*D8))=0,"",(IF(H8 = "N/A","",H8*D8)))</f>
        <v/>
      </c>
    </row>
    <row r="9" spans="1:9" ht="15.6" customHeight="1">
      <c r="B9" s="113" t="s">
        <v>328</v>
      </c>
      <c r="C9" s="114" t="s">
        <v>329</v>
      </c>
      <c r="D9" s="178"/>
      <c r="E9" s="115">
        <v>60</v>
      </c>
      <c r="F9" s="116">
        <v>3</v>
      </c>
      <c r="G9" s="117">
        <f>D9*F9</f>
        <v>0</v>
      </c>
      <c r="H9" s="118">
        <v>0.02</v>
      </c>
      <c r="I9" s="158" t="str">
        <f>IF((IF(H9 = "N/A","",H9*D9))=0,"",(IF(H9 = "N/A","",H9*D9)))</f>
        <v/>
      </c>
    </row>
    <row r="10" spans="1:9" ht="15.6" customHeight="1">
      <c r="B10" s="113" t="s">
        <v>578</v>
      </c>
      <c r="C10" s="114" t="s">
        <v>329</v>
      </c>
      <c r="D10" s="178"/>
      <c r="E10" s="115">
        <v>500</v>
      </c>
      <c r="F10" s="116">
        <v>28.4</v>
      </c>
      <c r="G10" s="117">
        <f>D10*F10</f>
        <v>0</v>
      </c>
      <c r="H10" s="118">
        <v>0.5</v>
      </c>
      <c r="I10" s="158" t="str">
        <f>IF((IF(H10 = "N/A","",H10*D10))=0,"",(IF(H10 = "N/A","",H10*D10)))</f>
        <v/>
      </c>
    </row>
    <row r="11" spans="1:9" ht="15.6" customHeight="1">
      <c r="B11" s="324" t="s">
        <v>2</v>
      </c>
      <c r="C11" s="324"/>
      <c r="D11" s="227"/>
      <c r="E11" s="228"/>
      <c r="F11" s="229"/>
      <c r="G11" s="230"/>
      <c r="H11" s="228"/>
      <c r="I11" s="231" t="str">
        <f t="shared" si="3"/>
        <v/>
      </c>
    </row>
    <row r="12" spans="1:9" ht="15.6" customHeight="1">
      <c r="B12" s="134">
        <v>1209</v>
      </c>
      <c r="C12" s="135" t="s">
        <v>436</v>
      </c>
      <c r="D12" s="178"/>
      <c r="E12" s="136">
        <v>30</v>
      </c>
      <c r="F12" s="110">
        <v>1.9500000000000002</v>
      </c>
      <c r="G12" s="111">
        <f t="shared" ref="G12" si="4">D12*F12</f>
        <v>0</v>
      </c>
      <c r="H12" s="112">
        <v>0.1</v>
      </c>
      <c r="I12" s="158" t="str">
        <f t="shared" si="3"/>
        <v/>
      </c>
    </row>
    <row r="13" spans="1:9" ht="15.6" customHeight="1">
      <c r="B13" s="119">
        <v>2644</v>
      </c>
      <c r="C13" s="108" t="s">
        <v>3</v>
      </c>
      <c r="D13" s="178"/>
      <c r="E13" s="109">
        <v>1000</v>
      </c>
      <c r="F13" s="110">
        <v>7.0500000000000007</v>
      </c>
      <c r="G13" s="111">
        <f t="shared" si="2"/>
        <v>0</v>
      </c>
      <c r="H13" s="112">
        <v>0.9</v>
      </c>
      <c r="I13" s="158" t="str">
        <f t="shared" si="3"/>
        <v/>
      </c>
    </row>
    <row r="14" spans="1:9" ht="15.6" customHeight="1">
      <c r="B14" s="120" t="s">
        <v>383</v>
      </c>
      <c r="C14" s="114" t="s">
        <v>384</v>
      </c>
      <c r="D14" s="178"/>
      <c r="E14" s="115">
        <v>1000</v>
      </c>
      <c r="F14" s="116">
        <v>10.4</v>
      </c>
      <c r="G14" s="117">
        <f t="shared" si="2"/>
        <v>0</v>
      </c>
      <c r="H14" s="118">
        <v>1.4</v>
      </c>
      <c r="I14" s="158" t="str">
        <f t="shared" si="3"/>
        <v/>
      </c>
    </row>
    <row r="15" spans="1:9" ht="15.6" customHeight="1">
      <c r="B15" s="120">
        <v>2249</v>
      </c>
      <c r="C15" s="114" t="s">
        <v>4</v>
      </c>
      <c r="D15" s="178"/>
      <c r="E15" s="115">
        <v>12</v>
      </c>
      <c r="F15" s="116">
        <v>6.45</v>
      </c>
      <c r="G15" s="117">
        <f t="shared" si="2"/>
        <v>0</v>
      </c>
      <c r="H15" s="118">
        <v>0.1</v>
      </c>
      <c r="I15" s="158" t="str">
        <f t="shared" si="3"/>
        <v/>
      </c>
    </row>
    <row r="16" spans="1:9" ht="15.6" customHeight="1">
      <c r="B16" s="121">
        <v>2646</v>
      </c>
      <c r="C16" s="122" t="s">
        <v>5</v>
      </c>
      <c r="D16" s="178"/>
      <c r="E16" s="118">
        <v>1000</v>
      </c>
      <c r="F16" s="116">
        <v>9.4</v>
      </c>
      <c r="G16" s="117">
        <f t="shared" si="2"/>
        <v>0</v>
      </c>
      <c r="H16" s="118">
        <v>1.1000000000000001</v>
      </c>
      <c r="I16" s="158" t="str">
        <f t="shared" si="3"/>
        <v/>
      </c>
    </row>
    <row r="17" spans="1:10" ht="15.6" customHeight="1">
      <c r="B17" s="121">
        <v>4029</v>
      </c>
      <c r="C17" s="122" t="s">
        <v>583</v>
      </c>
      <c r="D17" s="178"/>
      <c r="E17" s="118">
        <v>1000</v>
      </c>
      <c r="F17" s="116">
        <v>9.35</v>
      </c>
      <c r="G17" s="117">
        <f t="shared" si="2"/>
        <v>0</v>
      </c>
      <c r="H17" s="118">
        <v>0.4</v>
      </c>
      <c r="I17" s="158" t="str">
        <f t="shared" si="3"/>
        <v/>
      </c>
    </row>
    <row r="18" spans="1:10" ht="15.6" customHeight="1">
      <c r="B18" s="121" t="s">
        <v>385</v>
      </c>
      <c r="C18" s="122" t="s">
        <v>387</v>
      </c>
      <c r="D18" s="178"/>
      <c r="E18" s="118">
        <v>1000</v>
      </c>
      <c r="F18" s="116">
        <v>17.100000000000001</v>
      </c>
      <c r="G18" s="117">
        <f t="shared" si="2"/>
        <v>0</v>
      </c>
      <c r="H18" s="118">
        <v>0.9</v>
      </c>
      <c r="I18" s="158" t="str">
        <f t="shared" si="3"/>
        <v/>
      </c>
    </row>
    <row r="19" spans="1:10" ht="15.6" customHeight="1">
      <c r="B19" s="121" t="s">
        <v>386</v>
      </c>
      <c r="C19" s="122" t="s">
        <v>202</v>
      </c>
      <c r="D19" s="178"/>
      <c r="E19" s="118">
        <v>100</v>
      </c>
      <c r="F19" s="116">
        <v>2.35</v>
      </c>
      <c r="G19" s="117">
        <f t="shared" si="2"/>
        <v>0</v>
      </c>
      <c r="H19" s="118">
        <v>0.05</v>
      </c>
      <c r="I19" s="158" t="str">
        <f t="shared" si="3"/>
        <v/>
      </c>
    </row>
    <row r="20" spans="1:10" ht="15.6" customHeight="1">
      <c r="B20" s="121" t="s">
        <v>38</v>
      </c>
      <c r="C20" s="122" t="s">
        <v>202</v>
      </c>
      <c r="D20" s="178"/>
      <c r="E20" s="118">
        <v>1000</v>
      </c>
      <c r="F20" s="116">
        <v>18.650000000000002</v>
      </c>
      <c r="G20" s="117">
        <f t="shared" si="2"/>
        <v>0</v>
      </c>
      <c r="H20" s="118">
        <v>0.5</v>
      </c>
      <c r="I20" s="158" t="str">
        <f t="shared" si="3"/>
        <v/>
      </c>
    </row>
    <row r="21" spans="1:10" ht="15.6" customHeight="1">
      <c r="B21" s="121" t="s">
        <v>203</v>
      </c>
      <c r="C21" s="122" t="s">
        <v>388</v>
      </c>
      <c r="D21" s="178"/>
      <c r="E21" s="118">
        <v>100</v>
      </c>
      <c r="F21" s="116">
        <v>2.35</v>
      </c>
      <c r="G21" s="117">
        <f t="shared" si="2"/>
        <v>0</v>
      </c>
      <c r="H21" s="118">
        <v>0.1</v>
      </c>
      <c r="I21" s="158" t="str">
        <f t="shared" si="3"/>
        <v/>
      </c>
    </row>
    <row r="22" spans="1:10" ht="15.6" customHeight="1">
      <c r="B22" s="123" t="s">
        <v>40</v>
      </c>
      <c r="C22" s="122" t="s">
        <v>388</v>
      </c>
      <c r="D22" s="178"/>
      <c r="E22" s="124">
        <v>1000</v>
      </c>
      <c r="F22" s="116">
        <v>18.75</v>
      </c>
      <c r="G22" s="117">
        <f t="shared" si="2"/>
        <v>0</v>
      </c>
      <c r="H22" s="118">
        <v>0.6</v>
      </c>
      <c r="I22" s="158" t="str">
        <f t="shared" si="3"/>
        <v/>
      </c>
    </row>
    <row r="23" spans="1:10" ht="15.6" customHeight="1">
      <c r="B23" s="123" t="s">
        <v>465</v>
      </c>
      <c r="C23" s="125" t="s">
        <v>466</v>
      </c>
      <c r="D23" s="178"/>
      <c r="E23" s="124">
        <v>100</v>
      </c>
      <c r="F23" s="116">
        <v>3.85</v>
      </c>
      <c r="G23" s="117">
        <f t="shared" si="2"/>
        <v>0</v>
      </c>
      <c r="H23" s="118">
        <v>0.1</v>
      </c>
      <c r="I23" s="158" t="str">
        <f t="shared" si="3"/>
        <v/>
      </c>
    </row>
    <row r="24" spans="1:10" ht="15.6" customHeight="1">
      <c r="B24" s="123" t="s">
        <v>403</v>
      </c>
      <c r="C24" s="125" t="s">
        <v>467</v>
      </c>
      <c r="D24" s="178"/>
      <c r="E24" s="124">
        <v>100</v>
      </c>
      <c r="F24" s="116">
        <v>4.3500000000000005</v>
      </c>
      <c r="G24" s="117">
        <f t="shared" si="2"/>
        <v>0</v>
      </c>
      <c r="H24" s="118">
        <v>0.1</v>
      </c>
      <c r="I24" s="158" t="str">
        <f t="shared" si="3"/>
        <v/>
      </c>
    </row>
    <row r="25" spans="1:10" ht="15.6" customHeight="1">
      <c r="B25" s="123" t="s">
        <v>476</v>
      </c>
      <c r="C25" s="125" t="s">
        <v>467</v>
      </c>
      <c r="D25" s="178"/>
      <c r="E25" s="124">
        <v>500</v>
      </c>
      <c r="F25" s="116">
        <v>26.6</v>
      </c>
      <c r="G25" s="117">
        <f t="shared" si="2"/>
        <v>0</v>
      </c>
      <c r="H25" s="118">
        <v>0.1</v>
      </c>
      <c r="I25" s="158" t="str">
        <f t="shared" si="3"/>
        <v/>
      </c>
    </row>
    <row r="26" spans="1:10" ht="15.6" customHeight="1">
      <c r="B26" s="324" t="s">
        <v>6</v>
      </c>
      <c r="C26" s="324"/>
      <c r="D26" s="227"/>
      <c r="E26" s="228"/>
      <c r="F26" s="229"/>
      <c r="G26" s="230"/>
      <c r="H26" s="228"/>
      <c r="I26" s="231" t="str">
        <f t="shared" si="3"/>
        <v/>
      </c>
    </row>
    <row r="27" spans="1:10">
      <c r="B27" s="126" t="s">
        <v>556</v>
      </c>
      <c r="C27" s="127" t="s">
        <v>557</v>
      </c>
      <c r="D27" s="178"/>
      <c r="E27" s="112">
        <v>100</v>
      </c>
      <c r="F27" s="128">
        <v>43.75</v>
      </c>
      <c r="G27" s="111">
        <f t="shared" ref="G27" si="5">D27*F27</f>
        <v>0</v>
      </c>
      <c r="H27" s="112">
        <v>0.3</v>
      </c>
      <c r="I27" s="206" t="str">
        <f t="shared" si="3"/>
        <v/>
      </c>
    </row>
    <row r="28" spans="1:10" ht="15.6" customHeight="1">
      <c r="B28" s="119" t="s">
        <v>506</v>
      </c>
      <c r="C28" s="108" t="s">
        <v>507</v>
      </c>
      <c r="D28" s="207"/>
      <c r="E28" s="109">
        <v>500</v>
      </c>
      <c r="F28" s="110">
        <v>31.3</v>
      </c>
      <c r="G28" s="111">
        <f t="shared" si="2"/>
        <v>0</v>
      </c>
      <c r="H28" s="158">
        <v>1</v>
      </c>
      <c r="I28" s="158" t="str">
        <f t="shared" si="3"/>
        <v/>
      </c>
    </row>
    <row r="29" spans="1:10">
      <c r="A29" s="15" t="s">
        <v>519</v>
      </c>
      <c r="B29" s="119" t="s">
        <v>539</v>
      </c>
      <c r="C29" s="108" t="s">
        <v>540</v>
      </c>
      <c r="D29" s="178"/>
      <c r="E29" s="109">
        <v>30</v>
      </c>
      <c r="F29" s="110">
        <v>6.4</v>
      </c>
      <c r="G29" s="111">
        <f t="shared" si="2"/>
        <v>0</v>
      </c>
      <c r="H29" s="158">
        <v>0.2</v>
      </c>
      <c r="I29" s="158" t="str">
        <f t="shared" si="3"/>
        <v/>
      </c>
      <c r="J29" s="15" t="s">
        <v>519</v>
      </c>
    </row>
    <row r="30" spans="1:10" ht="15.6" customHeight="1">
      <c r="B30" s="120" t="s">
        <v>7</v>
      </c>
      <c r="C30" s="114" t="s">
        <v>8</v>
      </c>
      <c r="D30" s="178"/>
      <c r="E30" s="115">
        <v>100</v>
      </c>
      <c r="F30" s="116">
        <v>6.95</v>
      </c>
      <c r="G30" s="117">
        <f t="shared" si="2"/>
        <v>0</v>
      </c>
      <c r="H30" s="158">
        <v>0.2</v>
      </c>
      <c r="I30" s="158" t="str">
        <f t="shared" si="3"/>
        <v/>
      </c>
    </row>
    <row r="31" spans="1:10" ht="15.6" customHeight="1">
      <c r="B31" s="120" t="s">
        <v>571</v>
      </c>
      <c r="C31" s="114" t="s">
        <v>8</v>
      </c>
      <c r="D31" s="178"/>
      <c r="E31" s="115">
        <v>500</v>
      </c>
      <c r="F31" s="116">
        <v>32.700000000000003</v>
      </c>
      <c r="G31" s="117">
        <f t="shared" ref="G31" si="6">D31*F31</f>
        <v>0</v>
      </c>
      <c r="H31" s="158">
        <v>0.8</v>
      </c>
      <c r="I31" s="158" t="str">
        <f t="shared" ref="I31" si="7">IF((IF(H31 = "N/A","",H31*D31))=0,"",(IF(H31 = "N/A","",H31*D31)))</f>
        <v/>
      </c>
    </row>
    <row r="32" spans="1:10" ht="15.6" customHeight="1">
      <c r="B32" s="119" t="s">
        <v>9</v>
      </c>
      <c r="C32" s="108" t="s">
        <v>508</v>
      </c>
      <c r="D32" s="178"/>
      <c r="E32" s="109">
        <v>100</v>
      </c>
      <c r="F32" s="110">
        <v>11.600000000000001</v>
      </c>
      <c r="G32" s="111">
        <f t="shared" si="2"/>
        <v>0</v>
      </c>
      <c r="H32" s="158">
        <v>0.2</v>
      </c>
      <c r="I32" s="158" t="str">
        <f t="shared" si="3"/>
        <v/>
      </c>
    </row>
    <row r="33" spans="1:10" ht="15.6" customHeight="1">
      <c r="B33" s="120" t="s">
        <v>10</v>
      </c>
      <c r="C33" s="114" t="s">
        <v>275</v>
      </c>
      <c r="D33" s="178"/>
      <c r="E33" s="115">
        <v>500</v>
      </c>
      <c r="F33" s="116">
        <v>46.85</v>
      </c>
      <c r="G33" s="117">
        <f t="shared" si="2"/>
        <v>0</v>
      </c>
      <c r="H33" s="158">
        <v>0.8</v>
      </c>
      <c r="I33" s="158" t="str">
        <f t="shared" si="3"/>
        <v/>
      </c>
    </row>
    <row r="34" spans="1:10" ht="15.6" customHeight="1">
      <c r="B34" s="120" t="s">
        <v>389</v>
      </c>
      <c r="C34" s="114" t="s">
        <v>393</v>
      </c>
      <c r="D34" s="178"/>
      <c r="E34" s="115">
        <v>100</v>
      </c>
      <c r="F34" s="116">
        <v>16.900000000000002</v>
      </c>
      <c r="G34" s="117">
        <f t="shared" si="2"/>
        <v>0</v>
      </c>
      <c r="H34" s="158">
        <v>0.2</v>
      </c>
      <c r="I34" s="158" t="str">
        <f t="shared" si="3"/>
        <v/>
      </c>
    </row>
    <row r="35" spans="1:10" ht="15.6" customHeight="1">
      <c r="B35" s="120" t="s">
        <v>390</v>
      </c>
      <c r="C35" s="114" t="s">
        <v>393</v>
      </c>
      <c r="D35" s="178"/>
      <c r="E35" s="115">
        <v>500</v>
      </c>
      <c r="F35" s="116">
        <v>62.7</v>
      </c>
      <c r="G35" s="117">
        <f t="shared" si="2"/>
        <v>0</v>
      </c>
      <c r="H35" s="158">
        <v>1</v>
      </c>
      <c r="I35" s="158" t="str">
        <f t="shared" si="3"/>
        <v/>
      </c>
    </row>
    <row r="36" spans="1:10" ht="15.6" customHeight="1">
      <c r="B36" s="120">
        <v>3423</v>
      </c>
      <c r="C36" s="114" t="s">
        <v>11</v>
      </c>
      <c r="D36" s="178"/>
      <c r="E36" s="115">
        <v>100</v>
      </c>
      <c r="F36" s="116">
        <v>11.1</v>
      </c>
      <c r="G36" s="117">
        <f t="shared" si="2"/>
        <v>0</v>
      </c>
      <c r="H36" s="158">
        <v>0.05</v>
      </c>
      <c r="I36" s="158" t="str">
        <f t="shared" si="3"/>
        <v/>
      </c>
    </row>
    <row r="37" spans="1:10" s="55" customFormat="1">
      <c r="A37" s="55" t="s">
        <v>519</v>
      </c>
      <c r="B37" s="194" t="s">
        <v>535</v>
      </c>
      <c r="C37" s="114" t="s">
        <v>536</v>
      </c>
      <c r="D37" s="178"/>
      <c r="E37" s="191">
        <v>500</v>
      </c>
      <c r="F37" s="116">
        <v>79.599999999999994</v>
      </c>
      <c r="G37" s="132">
        <f t="shared" si="2"/>
        <v>0</v>
      </c>
      <c r="H37" s="118">
        <v>0.8</v>
      </c>
      <c r="I37" s="158" t="str">
        <f t="shared" si="3"/>
        <v/>
      </c>
      <c r="J37" s="55" t="s">
        <v>519</v>
      </c>
    </row>
    <row r="38" spans="1:10" s="55" customFormat="1" ht="15" customHeight="1">
      <c r="A38" s="55" t="s">
        <v>519</v>
      </c>
      <c r="B38" s="194" t="s">
        <v>541</v>
      </c>
      <c r="C38" s="114" t="s">
        <v>542</v>
      </c>
      <c r="D38" s="178"/>
      <c r="E38" s="191">
        <v>12</v>
      </c>
      <c r="F38" s="116">
        <v>11.8</v>
      </c>
      <c r="G38" s="132">
        <f t="shared" si="2"/>
        <v>0</v>
      </c>
      <c r="H38" s="118">
        <v>0.1</v>
      </c>
      <c r="I38" s="158" t="str">
        <f t="shared" si="3"/>
        <v/>
      </c>
      <c r="J38" s="55" t="s">
        <v>519</v>
      </c>
    </row>
    <row r="39" spans="1:10" s="55" customFormat="1" ht="15" customHeight="1">
      <c r="A39" s="55" t="s">
        <v>519</v>
      </c>
      <c r="B39" s="194" t="s">
        <v>550</v>
      </c>
      <c r="C39" s="114" t="s">
        <v>549</v>
      </c>
      <c r="D39" s="178"/>
      <c r="E39" s="191">
        <v>30</v>
      </c>
      <c r="F39" s="116">
        <v>16.7</v>
      </c>
      <c r="G39" s="132">
        <f t="shared" ref="G39" si="8">D39*F39</f>
        <v>0</v>
      </c>
      <c r="H39" s="118">
        <v>0.1</v>
      </c>
      <c r="I39" s="158" t="str">
        <f t="shared" si="3"/>
        <v/>
      </c>
    </row>
    <row r="40" spans="1:10" ht="15.6" customHeight="1">
      <c r="B40" s="120">
        <v>2942</v>
      </c>
      <c r="C40" s="114" t="s">
        <v>12</v>
      </c>
      <c r="D40" s="178"/>
      <c r="E40" s="115">
        <v>50</v>
      </c>
      <c r="F40" s="116">
        <v>14.850000000000001</v>
      </c>
      <c r="G40" s="117">
        <f t="shared" si="2"/>
        <v>0</v>
      </c>
      <c r="H40" s="158">
        <v>0.1</v>
      </c>
      <c r="I40" s="158" t="str">
        <f t="shared" si="3"/>
        <v/>
      </c>
    </row>
    <row r="41" spans="1:10" ht="15.6" customHeight="1">
      <c r="B41" s="120" t="s">
        <v>391</v>
      </c>
      <c r="C41" s="114" t="s">
        <v>394</v>
      </c>
      <c r="D41" s="178"/>
      <c r="E41" s="115">
        <v>500</v>
      </c>
      <c r="F41" s="116">
        <v>42.25</v>
      </c>
      <c r="G41" s="117">
        <f t="shared" si="2"/>
        <v>0</v>
      </c>
      <c r="H41" s="158">
        <v>1.3</v>
      </c>
      <c r="I41" s="158" t="str">
        <f t="shared" si="3"/>
        <v/>
      </c>
    </row>
    <row r="42" spans="1:10" ht="15.6" customHeight="1">
      <c r="B42" s="120" t="s">
        <v>392</v>
      </c>
      <c r="C42" s="114" t="s">
        <v>395</v>
      </c>
      <c r="D42" s="178"/>
      <c r="E42" s="115">
        <v>500</v>
      </c>
      <c r="F42" s="116">
        <v>41.800000000000004</v>
      </c>
      <c r="G42" s="117">
        <f t="shared" si="2"/>
        <v>0</v>
      </c>
      <c r="H42" s="158">
        <v>1.3</v>
      </c>
      <c r="I42" s="158" t="str">
        <f t="shared" si="3"/>
        <v/>
      </c>
    </row>
    <row r="43" spans="1:10">
      <c r="A43" s="15" t="s">
        <v>519</v>
      </c>
      <c r="B43" s="157" t="s">
        <v>528</v>
      </c>
      <c r="C43" s="190" t="s">
        <v>529</v>
      </c>
      <c r="D43" s="178"/>
      <c r="E43" s="191">
        <v>100</v>
      </c>
      <c r="F43" s="116">
        <v>12.600000000000001</v>
      </c>
      <c r="G43" s="117">
        <f t="shared" si="2"/>
        <v>0</v>
      </c>
      <c r="H43" s="118">
        <v>0.1</v>
      </c>
      <c r="I43" s="158" t="str">
        <f t="shared" si="3"/>
        <v/>
      </c>
    </row>
    <row r="44" spans="1:10" ht="15.6" customHeight="1">
      <c r="B44" s="324" t="s">
        <v>546</v>
      </c>
      <c r="C44" s="324"/>
      <c r="D44" s="227"/>
      <c r="E44" s="228"/>
      <c r="F44" s="229"/>
      <c r="G44" s="230"/>
      <c r="H44" s="228"/>
      <c r="I44" s="231" t="str">
        <f t="shared" si="3"/>
        <v/>
      </c>
    </row>
    <row r="45" spans="1:10" s="55" customFormat="1">
      <c r="A45" s="55" t="s">
        <v>519</v>
      </c>
      <c r="B45" s="171" t="s">
        <v>547</v>
      </c>
      <c r="C45" s="127" t="s">
        <v>548</v>
      </c>
      <c r="D45" s="178"/>
      <c r="E45" s="182">
        <v>100</v>
      </c>
      <c r="F45" s="128">
        <v>10.950000000000001</v>
      </c>
      <c r="G45" s="195">
        <f>D45*F45</f>
        <v>0</v>
      </c>
      <c r="H45" s="112">
        <v>0.2</v>
      </c>
      <c r="I45" s="158" t="str">
        <f>IF((IF(H45 = "N/A","",H45*D45))=0,"",(IF(H45 = "N/A","",H45*D45)))</f>
        <v/>
      </c>
    </row>
    <row r="46" spans="1:10" ht="15.6" customHeight="1">
      <c r="B46" s="327" t="s">
        <v>13</v>
      </c>
      <c r="C46" s="327"/>
      <c r="D46" s="227"/>
      <c r="E46" s="228"/>
      <c r="F46" s="229"/>
      <c r="G46" s="230"/>
      <c r="H46" s="228"/>
      <c r="I46" s="231" t="str">
        <f t="shared" ref="I46:I88" si="9">IF((IF(H46 = "N/A","",H46*D46))=0,"",(IF(H46 = "N/A","",H46*D46)))</f>
        <v/>
      </c>
    </row>
    <row r="47" spans="1:10" ht="15.6" customHeight="1">
      <c r="B47" s="126" t="s">
        <v>276</v>
      </c>
      <c r="C47" s="127" t="s">
        <v>277</v>
      </c>
      <c r="D47" s="178"/>
      <c r="E47" s="112">
        <v>100</v>
      </c>
      <c r="F47" s="128">
        <v>9.4</v>
      </c>
      <c r="G47" s="111">
        <f>D47*F47</f>
        <v>0</v>
      </c>
      <c r="H47" s="112">
        <v>0.1</v>
      </c>
      <c r="I47" s="158" t="str">
        <f t="shared" si="9"/>
        <v/>
      </c>
    </row>
    <row r="48" spans="1:10" ht="15.6" customHeight="1">
      <c r="B48" s="324" t="s">
        <v>14</v>
      </c>
      <c r="C48" s="324"/>
      <c r="D48" s="227"/>
      <c r="E48" s="228"/>
      <c r="F48" s="229"/>
      <c r="G48" s="230"/>
      <c r="H48" s="228"/>
      <c r="I48" s="231" t="str">
        <f t="shared" si="9"/>
        <v/>
      </c>
    </row>
    <row r="49" spans="1:9" ht="15.6" customHeight="1">
      <c r="B49" s="126">
        <v>3430</v>
      </c>
      <c r="C49" s="127" t="s">
        <v>278</v>
      </c>
      <c r="D49" s="178"/>
      <c r="E49" s="112">
        <v>30</v>
      </c>
      <c r="F49" s="128">
        <v>3.1500000000000004</v>
      </c>
      <c r="G49" s="111">
        <f>D49*F49</f>
        <v>0</v>
      </c>
      <c r="H49" s="112">
        <v>0.05</v>
      </c>
      <c r="I49" s="158" t="str">
        <f t="shared" si="9"/>
        <v/>
      </c>
    </row>
    <row r="50" spans="1:9" s="55" customFormat="1">
      <c r="A50" s="55" t="s">
        <v>519</v>
      </c>
      <c r="B50" s="157" t="s">
        <v>553</v>
      </c>
      <c r="C50" s="114" t="s">
        <v>538</v>
      </c>
      <c r="D50" s="178"/>
      <c r="E50" s="188">
        <v>12</v>
      </c>
      <c r="F50" s="116">
        <v>1.4000000000000001</v>
      </c>
      <c r="G50" s="132">
        <f>D50*F50</f>
        <v>0</v>
      </c>
      <c r="H50" s="118">
        <v>0.02</v>
      </c>
      <c r="I50" s="196" t="str">
        <f t="shared" si="9"/>
        <v/>
      </c>
    </row>
    <row r="51" spans="1:9" s="55" customFormat="1">
      <c r="A51" s="55" t="s">
        <v>519</v>
      </c>
      <c r="B51" s="157" t="s">
        <v>537</v>
      </c>
      <c r="C51" s="114" t="s">
        <v>538</v>
      </c>
      <c r="D51" s="178"/>
      <c r="E51" s="188">
        <v>96</v>
      </c>
      <c r="F51" s="116">
        <v>33.450000000000003</v>
      </c>
      <c r="G51" s="132">
        <f>D51*F51</f>
        <v>0</v>
      </c>
      <c r="H51" s="118">
        <v>0.1</v>
      </c>
      <c r="I51" s="158" t="str">
        <f t="shared" si="9"/>
        <v/>
      </c>
    </row>
    <row r="52" spans="1:9" ht="15.6" customHeight="1">
      <c r="B52" s="324" t="s">
        <v>15</v>
      </c>
      <c r="C52" s="324"/>
      <c r="D52" s="227"/>
      <c r="E52" s="228"/>
      <c r="F52" s="229"/>
      <c r="G52" s="230"/>
      <c r="H52" s="228"/>
      <c r="I52" s="231" t="str">
        <f t="shared" si="9"/>
        <v/>
      </c>
    </row>
    <row r="53" spans="1:9" ht="15.6" customHeight="1">
      <c r="B53" s="119" t="s">
        <v>18</v>
      </c>
      <c r="C53" s="108" t="s">
        <v>282</v>
      </c>
      <c r="D53" s="178"/>
      <c r="E53" s="109">
        <v>100</v>
      </c>
      <c r="F53" s="110">
        <v>5.45</v>
      </c>
      <c r="G53" s="111">
        <f t="shared" ref="G53:G63" si="10">D53*F53</f>
        <v>0</v>
      </c>
      <c r="H53" s="112">
        <v>0.05</v>
      </c>
      <c r="I53" s="158" t="str">
        <f t="shared" si="9"/>
        <v/>
      </c>
    </row>
    <row r="54" spans="1:9" ht="15.6" customHeight="1">
      <c r="B54" s="126">
        <v>3100</v>
      </c>
      <c r="C54" s="127" t="s">
        <v>16</v>
      </c>
      <c r="D54" s="178"/>
      <c r="E54" s="112">
        <v>1000</v>
      </c>
      <c r="F54" s="128">
        <v>6.3500000000000005</v>
      </c>
      <c r="G54" s="111">
        <f t="shared" si="10"/>
        <v>0</v>
      </c>
      <c r="H54" s="112">
        <v>0.5</v>
      </c>
      <c r="I54" s="158" t="str">
        <f t="shared" si="9"/>
        <v/>
      </c>
    </row>
    <row r="55" spans="1:9" ht="15.6" customHeight="1">
      <c r="B55" s="121" t="s">
        <v>271</v>
      </c>
      <c r="C55" s="127" t="s">
        <v>272</v>
      </c>
      <c r="D55" s="178"/>
      <c r="E55" s="118">
        <v>125</v>
      </c>
      <c r="F55" s="129">
        <v>6.9</v>
      </c>
      <c r="G55" s="117">
        <f t="shared" si="10"/>
        <v>0</v>
      </c>
      <c r="H55" s="118">
        <v>1</v>
      </c>
      <c r="I55" s="158" t="str">
        <f t="shared" si="9"/>
        <v/>
      </c>
    </row>
    <row r="56" spans="1:9">
      <c r="B56" s="169">
        <v>4532</v>
      </c>
      <c r="C56" s="122" t="s">
        <v>563</v>
      </c>
      <c r="D56" s="210"/>
      <c r="E56" s="188">
        <v>720</v>
      </c>
      <c r="F56" s="129">
        <v>28.3</v>
      </c>
      <c r="G56" s="117">
        <f>D56*F56</f>
        <v>0</v>
      </c>
      <c r="H56" s="118">
        <v>6.6</v>
      </c>
      <c r="I56" s="158" t="str">
        <f t="shared" si="9"/>
        <v/>
      </c>
    </row>
    <row r="57" spans="1:9">
      <c r="B57" s="169">
        <v>4034</v>
      </c>
      <c r="C57" s="122" t="s">
        <v>564</v>
      </c>
      <c r="D57" s="210"/>
      <c r="E57" s="188">
        <v>720</v>
      </c>
      <c r="F57" s="129">
        <v>28.3</v>
      </c>
      <c r="G57" s="117">
        <f t="shared" ref="G57:G58" si="11">D57*F57</f>
        <v>0</v>
      </c>
      <c r="H57" s="118">
        <v>6.6</v>
      </c>
      <c r="I57" s="158" t="str">
        <f t="shared" si="9"/>
        <v/>
      </c>
    </row>
    <row r="58" spans="1:9">
      <c r="B58" s="169">
        <v>4035</v>
      </c>
      <c r="C58" s="122" t="s">
        <v>565</v>
      </c>
      <c r="D58" s="210"/>
      <c r="E58" s="188">
        <v>720</v>
      </c>
      <c r="F58" s="129">
        <v>28.3</v>
      </c>
      <c r="G58" s="117">
        <f t="shared" si="11"/>
        <v>0</v>
      </c>
      <c r="H58" s="118">
        <v>6.6</v>
      </c>
      <c r="I58" s="158" t="str">
        <f t="shared" si="9"/>
        <v/>
      </c>
    </row>
    <row r="59" spans="1:9" ht="15.6" customHeight="1">
      <c r="B59" s="121">
        <v>2779</v>
      </c>
      <c r="C59" s="122" t="s">
        <v>280</v>
      </c>
      <c r="D59" s="178"/>
      <c r="E59" s="118">
        <v>1000</v>
      </c>
      <c r="F59" s="129">
        <v>15.950000000000001</v>
      </c>
      <c r="G59" s="117">
        <f>D59*F59</f>
        <v>0</v>
      </c>
      <c r="H59" s="118">
        <v>0.6</v>
      </c>
      <c r="I59" s="158" t="str">
        <f>IF((IF(H59 = "N/A","",H59*D59))=0,"",(IF(H59 = "N/A","",H59*D59)))</f>
        <v/>
      </c>
    </row>
    <row r="60" spans="1:9" ht="15.6" customHeight="1">
      <c r="B60" s="121">
        <v>4500</v>
      </c>
      <c r="C60" s="122" t="s">
        <v>279</v>
      </c>
      <c r="D60" s="178"/>
      <c r="E60" s="118">
        <v>1000</v>
      </c>
      <c r="F60" s="129">
        <v>18.100000000000001</v>
      </c>
      <c r="G60" s="117">
        <f>D60*F60</f>
        <v>0</v>
      </c>
      <c r="H60" s="118">
        <v>0.7</v>
      </c>
      <c r="I60" s="158" t="str">
        <f>IF((IF(H60 = "N/A","",H60*D60))=0,"",(IF(H60 = "N/A","",H60*D60)))</f>
        <v/>
      </c>
    </row>
    <row r="61" spans="1:9">
      <c r="A61" s="15" t="s">
        <v>519</v>
      </c>
      <c r="B61" s="169" t="s">
        <v>572</v>
      </c>
      <c r="C61" s="122" t="s">
        <v>573</v>
      </c>
      <c r="D61" s="210"/>
      <c r="E61" s="188">
        <v>100</v>
      </c>
      <c r="F61" s="129">
        <v>3.6500000000000004</v>
      </c>
      <c r="G61" s="117">
        <f t="shared" ref="G61" si="12">D61*F61</f>
        <v>0</v>
      </c>
      <c r="H61" s="118">
        <v>0.2</v>
      </c>
      <c r="I61" s="158" t="str">
        <f t="shared" ref="I61" si="13">IF((IF(H61 = "N/A","",H61*D61))=0,"",(IF(H61 = "N/A","",H61*D61)))</f>
        <v/>
      </c>
    </row>
    <row r="62" spans="1:9" ht="15.6" customHeight="1">
      <c r="B62" s="120" t="s">
        <v>17</v>
      </c>
      <c r="C62" s="114" t="s">
        <v>281</v>
      </c>
      <c r="D62" s="178"/>
      <c r="E62" s="115">
        <v>100</v>
      </c>
      <c r="F62" s="116">
        <v>6.25</v>
      </c>
      <c r="G62" s="117">
        <f t="shared" si="10"/>
        <v>0</v>
      </c>
      <c r="H62" s="118">
        <v>0.1</v>
      </c>
      <c r="I62" s="158" t="str">
        <f t="shared" si="9"/>
        <v/>
      </c>
    </row>
    <row r="63" spans="1:9" ht="15.6" customHeight="1">
      <c r="B63" s="120">
        <v>4246</v>
      </c>
      <c r="C63" s="114" t="s">
        <v>283</v>
      </c>
      <c r="D63" s="178"/>
      <c r="E63" s="115">
        <v>100</v>
      </c>
      <c r="F63" s="116">
        <v>6.25</v>
      </c>
      <c r="G63" s="117">
        <f t="shared" si="10"/>
        <v>0</v>
      </c>
      <c r="H63" s="118">
        <v>0.1</v>
      </c>
      <c r="I63" s="158" t="str">
        <f t="shared" si="9"/>
        <v/>
      </c>
    </row>
    <row r="64" spans="1:9" ht="15.6" customHeight="1">
      <c r="B64" s="324" t="s">
        <v>19</v>
      </c>
      <c r="C64" s="324"/>
      <c r="D64" s="227"/>
      <c r="E64" s="228"/>
      <c r="F64" s="229"/>
      <c r="G64" s="230"/>
      <c r="H64" s="228"/>
      <c r="I64" s="231" t="str">
        <f t="shared" si="9"/>
        <v/>
      </c>
    </row>
    <row r="65" spans="1:10">
      <c r="A65" s="15" t="s">
        <v>519</v>
      </c>
      <c r="B65" s="184" t="s">
        <v>521</v>
      </c>
      <c r="C65" s="127" t="s">
        <v>522</v>
      </c>
      <c r="D65" s="207"/>
      <c r="E65" s="185">
        <v>90</v>
      </c>
      <c r="F65" s="110">
        <v>7.2</v>
      </c>
      <c r="G65" s="111">
        <f>D65*F65</f>
        <v>0</v>
      </c>
      <c r="H65" s="112">
        <v>0.1</v>
      </c>
      <c r="I65" s="158" t="str">
        <f>IF((IF(H65 = "N/A","",H65*D65))=0,"",(IF(H65 = "N/A","",H65*D65)))</f>
        <v/>
      </c>
    </row>
    <row r="66" spans="1:10" ht="14.45" customHeight="1">
      <c r="A66" s="15" t="s">
        <v>519</v>
      </c>
      <c r="B66" s="121" t="s">
        <v>470</v>
      </c>
      <c r="C66" s="122" t="s">
        <v>471</v>
      </c>
      <c r="D66" s="178"/>
      <c r="E66" s="118">
        <v>90</v>
      </c>
      <c r="F66" s="129">
        <v>7.45</v>
      </c>
      <c r="G66" s="117">
        <f t="shared" ref="G66" si="14">D66*F66</f>
        <v>0</v>
      </c>
      <c r="H66" s="118">
        <v>0.1</v>
      </c>
      <c r="I66" s="158" t="str">
        <f t="shared" ref="I66" si="15">IF((IF(H66 = "N/A","",H66*D66))=0,"",(IF(H66 = "N/A","",H66*D66)))</f>
        <v/>
      </c>
    </row>
    <row r="67" spans="1:10" ht="15.6" customHeight="1">
      <c r="B67" s="119">
        <v>3519</v>
      </c>
      <c r="C67" s="108" t="s">
        <v>20</v>
      </c>
      <c r="D67" s="178"/>
      <c r="E67" s="109">
        <v>100</v>
      </c>
      <c r="F67" s="110">
        <v>7.8000000000000007</v>
      </c>
      <c r="G67" s="111">
        <f t="shared" ref="G67:G72" si="16">D67*F67</f>
        <v>0</v>
      </c>
      <c r="H67" s="112">
        <v>0.1</v>
      </c>
      <c r="I67" s="158" t="str">
        <f t="shared" si="9"/>
        <v/>
      </c>
    </row>
    <row r="68" spans="1:10" ht="15.6" customHeight="1">
      <c r="B68" s="130" t="s">
        <v>234</v>
      </c>
      <c r="C68" s="122" t="s">
        <v>584</v>
      </c>
      <c r="D68" s="178"/>
      <c r="E68" s="118">
        <v>100</v>
      </c>
      <c r="F68" s="129">
        <v>16.45</v>
      </c>
      <c r="G68" s="117">
        <f t="shared" si="16"/>
        <v>0</v>
      </c>
      <c r="H68" s="118">
        <v>0.1</v>
      </c>
      <c r="I68" s="158" t="str">
        <f t="shared" si="9"/>
        <v/>
      </c>
    </row>
    <row r="69" spans="1:10" ht="15.6" customHeight="1">
      <c r="B69" s="120" t="s">
        <v>21</v>
      </c>
      <c r="C69" s="114" t="s">
        <v>22</v>
      </c>
      <c r="D69" s="178"/>
      <c r="E69" s="115">
        <v>90</v>
      </c>
      <c r="F69" s="116">
        <v>2.35</v>
      </c>
      <c r="G69" s="117">
        <f t="shared" si="16"/>
        <v>0</v>
      </c>
      <c r="H69" s="118">
        <v>0.1</v>
      </c>
      <c r="I69" s="158" t="str">
        <f t="shared" si="9"/>
        <v/>
      </c>
    </row>
    <row r="70" spans="1:10" ht="15.6" customHeight="1">
      <c r="B70" s="120" t="s">
        <v>23</v>
      </c>
      <c r="C70" s="114" t="s">
        <v>24</v>
      </c>
      <c r="D70" s="178"/>
      <c r="E70" s="115">
        <v>90</v>
      </c>
      <c r="F70" s="116">
        <v>4.3</v>
      </c>
      <c r="G70" s="117">
        <f t="shared" si="16"/>
        <v>0</v>
      </c>
      <c r="H70" s="118">
        <v>0.1</v>
      </c>
      <c r="I70" s="158" t="str">
        <f t="shared" si="9"/>
        <v/>
      </c>
    </row>
    <row r="71" spans="1:10" ht="15.6" customHeight="1">
      <c r="B71" s="120" t="s">
        <v>25</v>
      </c>
      <c r="C71" s="114" t="s">
        <v>24</v>
      </c>
      <c r="D71" s="178"/>
      <c r="E71" s="115">
        <v>1000</v>
      </c>
      <c r="F71" s="116">
        <v>25.85</v>
      </c>
      <c r="G71" s="117">
        <f t="shared" si="16"/>
        <v>0</v>
      </c>
      <c r="H71" s="118">
        <v>0.7</v>
      </c>
      <c r="I71" s="158" t="str">
        <f t="shared" si="9"/>
        <v/>
      </c>
    </row>
    <row r="72" spans="1:10" ht="15.6" customHeight="1">
      <c r="B72" s="120" t="s">
        <v>26</v>
      </c>
      <c r="C72" s="114" t="s">
        <v>27</v>
      </c>
      <c r="D72" s="178"/>
      <c r="E72" s="115">
        <v>30</v>
      </c>
      <c r="F72" s="116">
        <v>5.3000000000000007</v>
      </c>
      <c r="G72" s="117">
        <f t="shared" si="16"/>
        <v>0</v>
      </c>
      <c r="H72" s="118">
        <v>0.1</v>
      </c>
      <c r="I72" s="158" t="str">
        <f t="shared" si="9"/>
        <v/>
      </c>
    </row>
    <row r="73" spans="1:10" ht="15.6" customHeight="1">
      <c r="B73" s="121" t="s">
        <v>474</v>
      </c>
      <c r="C73" s="122" t="s">
        <v>475</v>
      </c>
      <c r="D73" s="178"/>
      <c r="E73" s="118">
        <v>100</v>
      </c>
      <c r="F73" s="148">
        <v>21.6</v>
      </c>
      <c r="G73" s="117">
        <f>D73*F73</f>
        <v>0</v>
      </c>
      <c r="H73" s="118">
        <v>0.2</v>
      </c>
      <c r="I73" s="158" t="str">
        <f>IF((IF(H73 = "N/A","",H73*D73))=0,"",(IF(H73 = "N/A","",H73*D73)))</f>
        <v/>
      </c>
    </row>
    <row r="74" spans="1:10" ht="15.6" customHeight="1">
      <c r="B74" s="324" t="s">
        <v>28</v>
      </c>
      <c r="C74" s="324"/>
      <c r="D74" s="227"/>
      <c r="E74" s="228"/>
      <c r="F74" s="229"/>
      <c r="G74" s="230"/>
      <c r="H74" s="228"/>
      <c r="I74" s="231" t="str">
        <f t="shared" si="9"/>
        <v/>
      </c>
    </row>
    <row r="75" spans="1:10" s="55" customFormat="1">
      <c r="A75" s="55" t="s">
        <v>519</v>
      </c>
      <c r="B75" s="157" t="s">
        <v>554</v>
      </c>
      <c r="C75" s="114" t="s">
        <v>555</v>
      </c>
      <c r="D75" s="178"/>
      <c r="E75" s="191">
        <v>100</v>
      </c>
      <c r="F75" s="116">
        <v>20.200000000000003</v>
      </c>
      <c r="G75" s="132">
        <f t="shared" ref="G75:G84" si="17">D75*F75</f>
        <v>0</v>
      </c>
      <c r="H75" s="118">
        <v>0.2</v>
      </c>
      <c r="I75" s="158" t="str">
        <f t="shared" si="9"/>
        <v/>
      </c>
    </row>
    <row r="76" spans="1:10" ht="15.6" customHeight="1">
      <c r="B76" s="121" t="s">
        <v>396</v>
      </c>
      <c r="C76" s="122" t="s">
        <v>397</v>
      </c>
      <c r="D76" s="178"/>
      <c r="E76" s="118">
        <v>1000</v>
      </c>
      <c r="F76" s="129">
        <v>12.55</v>
      </c>
      <c r="G76" s="117">
        <f t="shared" si="17"/>
        <v>0</v>
      </c>
      <c r="H76" s="118">
        <v>0.4</v>
      </c>
      <c r="I76" s="158" t="str">
        <f t="shared" si="9"/>
        <v/>
      </c>
    </row>
    <row r="77" spans="1:10" ht="15.6" customHeight="1">
      <c r="B77" s="121" t="s">
        <v>398</v>
      </c>
      <c r="C77" s="122" t="s">
        <v>399</v>
      </c>
      <c r="D77" s="178"/>
      <c r="E77" s="118">
        <v>1000</v>
      </c>
      <c r="F77" s="129">
        <v>9.1</v>
      </c>
      <c r="G77" s="117">
        <f t="shared" si="17"/>
        <v>0</v>
      </c>
      <c r="H77" s="118">
        <v>0.3</v>
      </c>
      <c r="I77" s="158" t="str">
        <f t="shared" si="9"/>
        <v/>
      </c>
    </row>
    <row r="78" spans="1:10" ht="15.6" customHeight="1">
      <c r="B78" s="121" t="s">
        <v>472</v>
      </c>
      <c r="C78" s="122" t="s">
        <v>473</v>
      </c>
      <c r="D78" s="178"/>
      <c r="E78" s="118">
        <v>100</v>
      </c>
      <c r="F78" s="129">
        <v>15.600000000000001</v>
      </c>
      <c r="G78" s="117">
        <f t="shared" ref="G78" si="18">D78*F78</f>
        <v>0</v>
      </c>
      <c r="H78" s="118">
        <v>0.3</v>
      </c>
      <c r="I78" s="158" t="str">
        <f t="shared" ref="I78" si="19">IF((IF(H78 = "N/A","",H78*D78))=0,"",(IF(H78 = "N/A","",H78*D78)))</f>
        <v/>
      </c>
    </row>
    <row r="79" spans="1:10" ht="15.6" customHeight="1">
      <c r="B79" s="121" t="s">
        <v>400</v>
      </c>
      <c r="C79" s="122" t="s">
        <v>402</v>
      </c>
      <c r="D79" s="178"/>
      <c r="E79" s="118">
        <v>100</v>
      </c>
      <c r="F79" s="129">
        <v>2.65</v>
      </c>
      <c r="G79" s="117">
        <f t="shared" si="17"/>
        <v>0</v>
      </c>
      <c r="H79" s="118">
        <v>0.1</v>
      </c>
      <c r="I79" s="158" t="str">
        <f t="shared" si="9"/>
        <v/>
      </c>
      <c r="J79" s="15" t="s">
        <v>519</v>
      </c>
    </row>
    <row r="80" spans="1:10" ht="15.6" customHeight="1">
      <c r="B80" s="121" t="s">
        <v>401</v>
      </c>
      <c r="C80" s="122" t="s">
        <v>402</v>
      </c>
      <c r="D80" s="178"/>
      <c r="E80" s="118">
        <v>1000</v>
      </c>
      <c r="F80" s="129">
        <v>12.55</v>
      </c>
      <c r="G80" s="117">
        <f t="shared" si="17"/>
        <v>0</v>
      </c>
      <c r="H80" s="118">
        <v>0.5</v>
      </c>
      <c r="I80" s="158" t="str">
        <f>IF((IF(H80 = "N/A","",H80*D80))=0,"",(IF(H80 = "N/A","",H80*D80)))</f>
        <v/>
      </c>
    </row>
    <row r="81" spans="1:10" ht="15.6" customHeight="1">
      <c r="B81" s="120" t="s">
        <v>29</v>
      </c>
      <c r="C81" s="114" t="s">
        <v>30</v>
      </c>
      <c r="D81" s="178"/>
      <c r="E81" s="115">
        <v>90</v>
      </c>
      <c r="F81" s="116">
        <v>3.9000000000000004</v>
      </c>
      <c r="G81" s="117">
        <f t="shared" si="17"/>
        <v>0</v>
      </c>
      <c r="H81" s="118">
        <v>0.1</v>
      </c>
      <c r="I81" s="158" t="str">
        <f t="shared" si="9"/>
        <v/>
      </c>
    </row>
    <row r="82" spans="1:10" ht="15.6" customHeight="1">
      <c r="B82" s="121">
        <v>4451</v>
      </c>
      <c r="C82" s="122" t="s">
        <v>284</v>
      </c>
      <c r="D82" s="178"/>
      <c r="E82" s="118">
        <v>100</v>
      </c>
      <c r="F82" s="129">
        <v>2.75</v>
      </c>
      <c r="G82" s="117">
        <f>D82*F82</f>
        <v>0</v>
      </c>
      <c r="H82" s="118">
        <v>0.1</v>
      </c>
      <c r="I82" s="158" t="str">
        <f>IF((IF(H82 = "N/A","",H82*D82))=0,"",(IF(H82 = "N/A","",H82*D82)))</f>
        <v/>
      </c>
    </row>
    <row r="83" spans="1:10" ht="15.6" customHeight="1">
      <c r="B83" s="121">
        <v>4450</v>
      </c>
      <c r="C83" s="122" t="s">
        <v>284</v>
      </c>
      <c r="D83" s="178"/>
      <c r="E83" s="118">
        <v>1000</v>
      </c>
      <c r="F83" s="129">
        <v>23.3</v>
      </c>
      <c r="G83" s="117">
        <f>D83*F83</f>
        <v>0</v>
      </c>
      <c r="H83" s="118">
        <v>0.5</v>
      </c>
      <c r="I83" s="158" t="str">
        <f>IF((IF(H83 = "N/A","",H83*D83))=0,"",(IF(H83 = "N/A","",H83*D83)))</f>
        <v/>
      </c>
    </row>
    <row r="84" spans="1:10" ht="15.6" customHeight="1">
      <c r="B84" s="123">
        <v>3817</v>
      </c>
      <c r="C84" s="125" t="s">
        <v>31</v>
      </c>
      <c r="D84" s="178"/>
      <c r="E84" s="124">
        <v>100</v>
      </c>
      <c r="F84" s="148">
        <v>21.400000000000002</v>
      </c>
      <c r="G84" s="117">
        <f t="shared" si="17"/>
        <v>0</v>
      </c>
      <c r="H84" s="118">
        <v>0.1</v>
      </c>
      <c r="I84" s="158" t="str">
        <f t="shared" si="9"/>
        <v/>
      </c>
    </row>
    <row r="85" spans="1:10" ht="15.6" customHeight="1">
      <c r="B85" s="327" t="s">
        <v>32</v>
      </c>
      <c r="C85" s="327"/>
      <c r="D85" s="227"/>
      <c r="E85" s="228"/>
      <c r="F85" s="229"/>
      <c r="G85" s="230"/>
      <c r="H85" s="228"/>
      <c r="I85" s="231" t="str">
        <f t="shared" si="9"/>
        <v/>
      </c>
    </row>
    <row r="86" spans="1:10" s="55" customFormat="1">
      <c r="A86" s="55" t="s">
        <v>519</v>
      </c>
      <c r="B86" s="197" t="s">
        <v>552</v>
      </c>
      <c r="C86" s="198" t="s">
        <v>551</v>
      </c>
      <c r="D86" s="207"/>
      <c r="E86" s="199">
        <v>100</v>
      </c>
      <c r="F86" s="200">
        <v>9.4</v>
      </c>
      <c r="G86" s="195">
        <f t="shared" ref="G86" si="20">D86*F86</f>
        <v>0</v>
      </c>
      <c r="H86" s="112">
        <v>0.1</v>
      </c>
      <c r="I86" s="158" t="str">
        <f t="shared" si="9"/>
        <v/>
      </c>
    </row>
    <row r="87" spans="1:10" ht="15.6" customHeight="1">
      <c r="B87" s="119" t="s">
        <v>33</v>
      </c>
      <c r="C87" s="108" t="s">
        <v>207</v>
      </c>
      <c r="D87" s="178"/>
      <c r="E87" s="109">
        <v>500</v>
      </c>
      <c r="F87" s="110">
        <v>16.7</v>
      </c>
      <c r="G87" s="111">
        <f t="shared" ref="G87:G94" si="21">D87*F87</f>
        <v>0</v>
      </c>
      <c r="H87" s="112">
        <v>0.8</v>
      </c>
      <c r="I87" s="158" t="str">
        <f t="shared" si="9"/>
        <v/>
      </c>
    </row>
    <row r="88" spans="1:10" ht="15.6" customHeight="1">
      <c r="B88" s="119" t="s">
        <v>34</v>
      </c>
      <c r="C88" s="108" t="s">
        <v>35</v>
      </c>
      <c r="D88" s="178"/>
      <c r="E88" s="109">
        <v>500</v>
      </c>
      <c r="F88" s="110">
        <v>26</v>
      </c>
      <c r="G88" s="111">
        <f t="shared" si="21"/>
        <v>0</v>
      </c>
      <c r="H88" s="112">
        <v>1.1000000000000001</v>
      </c>
      <c r="I88" s="158" t="str">
        <f t="shared" si="9"/>
        <v/>
      </c>
    </row>
    <row r="89" spans="1:10" ht="15.6" customHeight="1">
      <c r="B89" s="120" t="s">
        <v>36</v>
      </c>
      <c r="C89" s="114" t="s">
        <v>37</v>
      </c>
      <c r="D89" s="178"/>
      <c r="E89" s="115">
        <v>500</v>
      </c>
      <c r="F89" s="116">
        <v>23.35</v>
      </c>
      <c r="G89" s="117">
        <f t="shared" si="21"/>
        <v>0</v>
      </c>
      <c r="H89" s="118">
        <v>1.5</v>
      </c>
      <c r="I89" s="158" t="str">
        <f t="shared" ref="I89:I148" si="22">IF((IF(H89 = "N/A","",H89*D89))=0,"",(IF(H89 = "N/A","",H89*D89)))</f>
        <v/>
      </c>
    </row>
    <row r="90" spans="1:10" ht="15.6" customHeight="1">
      <c r="B90" s="120" t="s">
        <v>403</v>
      </c>
      <c r="C90" s="114" t="s">
        <v>404</v>
      </c>
      <c r="D90" s="178"/>
      <c r="E90" s="115">
        <v>100</v>
      </c>
      <c r="F90" s="116">
        <v>3.85</v>
      </c>
      <c r="G90" s="117">
        <f t="shared" si="21"/>
        <v>0</v>
      </c>
      <c r="H90" s="118">
        <v>0.05</v>
      </c>
      <c r="I90" s="158" t="str">
        <f t="shared" si="22"/>
        <v/>
      </c>
    </row>
    <row r="91" spans="1:10" ht="15.6" customHeight="1">
      <c r="B91" s="120" t="s">
        <v>201</v>
      </c>
      <c r="C91" s="114" t="s">
        <v>202</v>
      </c>
      <c r="D91" s="178"/>
      <c r="E91" s="118">
        <v>100</v>
      </c>
      <c r="F91" s="129">
        <v>2.35</v>
      </c>
      <c r="G91" s="117">
        <f t="shared" si="21"/>
        <v>0</v>
      </c>
      <c r="H91" s="118">
        <v>0.05</v>
      </c>
      <c r="I91" s="158" t="str">
        <f t="shared" si="22"/>
        <v/>
      </c>
    </row>
    <row r="92" spans="1:10" ht="15.6" customHeight="1">
      <c r="B92" s="120" t="s">
        <v>38</v>
      </c>
      <c r="C92" s="114" t="s">
        <v>39</v>
      </c>
      <c r="D92" s="178"/>
      <c r="E92" s="115">
        <v>1000</v>
      </c>
      <c r="F92" s="116">
        <v>17.25</v>
      </c>
      <c r="G92" s="117">
        <f t="shared" si="21"/>
        <v>0</v>
      </c>
      <c r="H92" s="118">
        <v>0.5</v>
      </c>
      <c r="I92" s="158" t="str">
        <f t="shared" si="22"/>
        <v/>
      </c>
    </row>
    <row r="93" spans="1:10" ht="15.6" customHeight="1">
      <c r="B93" s="120" t="s">
        <v>203</v>
      </c>
      <c r="C93" s="114" t="s">
        <v>204</v>
      </c>
      <c r="D93" s="178"/>
      <c r="E93" s="118">
        <v>100</v>
      </c>
      <c r="F93" s="129">
        <v>2.75</v>
      </c>
      <c r="G93" s="117">
        <f t="shared" si="21"/>
        <v>0</v>
      </c>
      <c r="H93" s="118">
        <v>0.1</v>
      </c>
      <c r="I93" s="158" t="str">
        <f t="shared" si="22"/>
        <v/>
      </c>
    </row>
    <row r="94" spans="1:10" ht="15.6" customHeight="1">
      <c r="B94" s="120" t="s">
        <v>40</v>
      </c>
      <c r="C94" s="114" t="s">
        <v>41</v>
      </c>
      <c r="D94" s="178"/>
      <c r="E94" s="115">
        <v>1000</v>
      </c>
      <c r="F94" s="116">
        <v>18.75</v>
      </c>
      <c r="G94" s="117">
        <f t="shared" si="21"/>
        <v>0</v>
      </c>
      <c r="H94" s="118">
        <v>0.6</v>
      </c>
      <c r="I94" s="158" t="str">
        <f t="shared" si="22"/>
        <v/>
      </c>
    </row>
    <row r="95" spans="1:10" s="55" customFormat="1" ht="15.6" customHeight="1">
      <c r="A95" s="15"/>
      <c r="B95" s="121" t="s">
        <v>574</v>
      </c>
      <c r="C95" s="122" t="s">
        <v>407</v>
      </c>
      <c r="D95" s="178"/>
      <c r="E95" s="118">
        <v>100</v>
      </c>
      <c r="F95" s="129">
        <v>9.6</v>
      </c>
      <c r="G95" s="117">
        <f>D95*F95</f>
        <v>0</v>
      </c>
      <c r="H95" s="118">
        <v>0.05</v>
      </c>
      <c r="I95" s="158" t="str">
        <f>IF((IF(H95 = "N/A","",H95*D95))=0,"",(IF(H95 = "N/A","",H95*D95)))</f>
        <v/>
      </c>
      <c r="J95" s="15"/>
    </row>
    <row r="96" spans="1:10" ht="15.6" customHeight="1">
      <c r="B96" s="121">
        <v>4253</v>
      </c>
      <c r="C96" s="122" t="s">
        <v>406</v>
      </c>
      <c r="D96" s="178"/>
      <c r="E96" s="118">
        <v>100</v>
      </c>
      <c r="F96" s="129">
        <v>15.65</v>
      </c>
      <c r="G96" s="117">
        <f>D96*F96</f>
        <v>0</v>
      </c>
      <c r="H96" s="118">
        <v>0.1</v>
      </c>
      <c r="I96" s="158" t="str">
        <f>IF((IF(H96 = "N/A","",H96*D96))=0,"",(IF(H96 = "N/A","",H96*D96)))</f>
        <v/>
      </c>
    </row>
    <row r="97" spans="1:10" ht="15.6" customHeight="1">
      <c r="A97" s="55"/>
      <c r="B97" s="120" t="s">
        <v>405</v>
      </c>
      <c r="C97" s="114" t="s">
        <v>477</v>
      </c>
      <c r="D97" s="178"/>
      <c r="E97" s="115">
        <v>100</v>
      </c>
      <c r="F97" s="116">
        <v>14.100000000000001</v>
      </c>
      <c r="G97" s="132">
        <f>D97*F97</f>
        <v>0</v>
      </c>
      <c r="H97" s="118">
        <v>0.1</v>
      </c>
      <c r="I97" s="158" t="str">
        <f>IF((IF(H97 = "N/A","",H97*D97))=0,"",(IF(H97 = "N/A","",H97*D97)))</f>
        <v/>
      </c>
      <c r="J97" s="55"/>
    </row>
    <row r="98" spans="1:10" ht="15.6" customHeight="1">
      <c r="B98" s="324" t="s">
        <v>42</v>
      </c>
      <c r="C98" s="324"/>
      <c r="D98" s="227"/>
      <c r="E98" s="228"/>
      <c r="F98" s="229"/>
      <c r="G98" s="230"/>
      <c r="H98" s="228"/>
      <c r="I98" s="231" t="str">
        <f t="shared" si="22"/>
        <v/>
      </c>
    </row>
    <row r="99" spans="1:10" ht="15.6" customHeight="1">
      <c r="B99" s="119" t="s">
        <v>478</v>
      </c>
      <c r="C99" s="108" t="s">
        <v>479</v>
      </c>
      <c r="D99" s="178"/>
      <c r="E99" s="109">
        <v>100</v>
      </c>
      <c r="F99" s="110">
        <v>3.1500000000000004</v>
      </c>
      <c r="G99" s="111">
        <f t="shared" ref="G99" si="23">D99*F99</f>
        <v>0</v>
      </c>
      <c r="H99" s="112">
        <v>0.5</v>
      </c>
      <c r="I99" s="158" t="str">
        <f t="shared" ref="I99:I107" si="24">IF((IF(H99 = "N/A","",H99*D99))=0,"",(IF(H99 = "N/A","",H99*D99)))</f>
        <v/>
      </c>
    </row>
    <row r="100" spans="1:10" ht="15.6" customHeight="1">
      <c r="B100" s="133" t="s">
        <v>235</v>
      </c>
      <c r="C100" s="114" t="s">
        <v>285</v>
      </c>
      <c r="D100" s="178"/>
      <c r="E100" s="115">
        <v>30</v>
      </c>
      <c r="F100" s="116">
        <v>1.9000000000000001</v>
      </c>
      <c r="G100" s="117">
        <f t="shared" ref="G100:G106" si="25">D100*F100</f>
        <v>0</v>
      </c>
      <c r="H100" s="118">
        <v>0.1</v>
      </c>
      <c r="I100" s="158" t="str">
        <f t="shared" si="24"/>
        <v/>
      </c>
    </row>
    <row r="101" spans="1:10" ht="15.6" customHeight="1">
      <c r="B101" s="130" t="s">
        <v>236</v>
      </c>
      <c r="C101" s="122" t="s">
        <v>285</v>
      </c>
      <c r="D101" s="178"/>
      <c r="E101" s="118">
        <v>90</v>
      </c>
      <c r="F101" s="129">
        <v>5.8000000000000007</v>
      </c>
      <c r="G101" s="117">
        <f t="shared" si="25"/>
        <v>0</v>
      </c>
      <c r="H101" s="118">
        <v>0.1</v>
      </c>
      <c r="I101" s="158" t="str">
        <f t="shared" si="24"/>
        <v/>
      </c>
    </row>
    <row r="102" spans="1:10" ht="15.6" customHeight="1">
      <c r="B102" s="130" t="s">
        <v>237</v>
      </c>
      <c r="C102" s="122" t="s">
        <v>43</v>
      </c>
      <c r="D102" s="178"/>
      <c r="E102" s="118">
        <v>500</v>
      </c>
      <c r="F102" s="129">
        <v>29.75</v>
      </c>
      <c r="G102" s="117">
        <f t="shared" si="25"/>
        <v>0</v>
      </c>
      <c r="H102" s="118">
        <v>0.1</v>
      </c>
      <c r="I102" s="158" t="str">
        <f t="shared" si="24"/>
        <v/>
      </c>
    </row>
    <row r="103" spans="1:10" ht="15.6" customHeight="1">
      <c r="B103" s="120" t="s">
        <v>44</v>
      </c>
      <c r="C103" s="114" t="s">
        <v>286</v>
      </c>
      <c r="D103" s="178"/>
      <c r="E103" s="115">
        <v>30</v>
      </c>
      <c r="F103" s="116">
        <v>2.6500000000000004</v>
      </c>
      <c r="G103" s="117">
        <f t="shared" si="25"/>
        <v>0</v>
      </c>
      <c r="H103" s="118">
        <v>0.1</v>
      </c>
      <c r="I103" s="158" t="str">
        <f t="shared" si="24"/>
        <v/>
      </c>
    </row>
    <row r="104" spans="1:10" ht="15.6" customHeight="1">
      <c r="B104" s="120" t="s">
        <v>45</v>
      </c>
      <c r="C104" s="114" t="s">
        <v>286</v>
      </c>
      <c r="D104" s="178"/>
      <c r="E104" s="115">
        <v>500</v>
      </c>
      <c r="F104" s="116">
        <v>31.200000000000003</v>
      </c>
      <c r="G104" s="117">
        <f t="shared" si="25"/>
        <v>0</v>
      </c>
      <c r="H104" s="118">
        <v>0.4</v>
      </c>
      <c r="I104" s="158" t="str">
        <f t="shared" si="24"/>
        <v/>
      </c>
    </row>
    <row r="105" spans="1:10" ht="15.6" customHeight="1">
      <c r="B105" s="121">
        <v>3744</v>
      </c>
      <c r="C105" s="122" t="s">
        <v>287</v>
      </c>
      <c r="D105" s="178"/>
      <c r="E105" s="118">
        <v>100</v>
      </c>
      <c r="F105" s="129">
        <v>23.5</v>
      </c>
      <c r="G105" s="117">
        <f t="shared" si="25"/>
        <v>0</v>
      </c>
      <c r="H105" s="118">
        <v>0.2</v>
      </c>
      <c r="I105" s="158" t="str">
        <f t="shared" si="24"/>
        <v/>
      </c>
    </row>
    <row r="106" spans="1:10">
      <c r="B106" s="157">
        <v>4548</v>
      </c>
      <c r="C106" s="114" t="s">
        <v>562</v>
      </c>
      <c r="D106" s="210"/>
      <c r="E106" s="191">
        <v>500</v>
      </c>
      <c r="F106" s="116">
        <v>57.6</v>
      </c>
      <c r="G106" s="117">
        <f t="shared" si="25"/>
        <v>0</v>
      </c>
      <c r="H106" s="118">
        <v>1</v>
      </c>
      <c r="I106" s="158" t="str">
        <f t="shared" si="24"/>
        <v/>
      </c>
      <c r="J106" s="15" t="s">
        <v>519</v>
      </c>
    </row>
    <row r="107" spans="1:10" ht="15.6" customHeight="1">
      <c r="B107" s="327" t="s">
        <v>543</v>
      </c>
      <c r="C107" s="327"/>
      <c r="D107" s="227"/>
      <c r="E107" s="228"/>
      <c r="F107" s="229"/>
      <c r="G107" s="230"/>
      <c r="H107" s="228"/>
      <c r="I107" s="231" t="str">
        <f t="shared" si="24"/>
        <v/>
      </c>
    </row>
    <row r="108" spans="1:10" ht="15.6" customHeight="1">
      <c r="B108" s="119">
        <v>4466</v>
      </c>
      <c r="C108" s="108" t="s">
        <v>288</v>
      </c>
      <c r="D108" s="207"/>
      <c r="E108" s="109">
        <v>120</v>
      </c>
      <c r="F108" s="110">
        <v>15.65</v>
      </c>
      <c r="G108" s="111">
        <f>D108*F108</f>
        <v>0</v>
      </c>
      <c r="H108" s="112">
        <v>0.2</v>
      </c>
      <c r="I108" s="158" t="str">
        <f>IF((IF(H108 = "N/A","",H108*D108))=0,"",(IF(H108 = "N/A","",H108*D108)))</f>
        <v/>
      </c>
    </row>
    <row r="109" spans="1:10">
      <c r="A109" s="15" t="s">
        <v>519</v>
      </c>
      <c r="B109" s="157" t="s">
        <v>544</v>
      </c>
      <c r="C109" s="114" t="s">
        <v>545</v>
      </c>
      <c r="D109" s="178"/>
      <c r="E109" s="191">
        <v>120</v>
      </c>
      <c r="F109" s="116">
        <v>12.55</v>
      </c>
      <c r="G109" s="117">
        <f t="shared" ref="G109" si="26">D109*F109</f>
        <v>0</v>
      </c>
      <c r="H109" s="118">
        <v>0.2</v>
      </c>
      <c r="I109" s="158" t="str">
        <f t="shared" ref="I109" si="27">IF((IF(H109 = "N/A","",H109*D109))=0,"",(IF(H109 = "N/A","",H109*D109)))</f>
        <v/>
      </c>
    </row>
    <row r="110" spans="1:10" ht="15.6" customHeight="1">
      <c r="B110" s="120" t="s">
        <v>408</v>
      </c>
      <c r="C110" s="114" t="s">
        <v>409</v>
      </c>
      <c r="D110" s="178"/>
      <c r="E110" s="115">
        <v>100</v>
      </c>
      <c r="F110" s="116">
        <v>15.65</v>
      </c>
      <c r="G110" s="117">
        <f>D110*F110</f>
        <v>0</v>
      </c>
      <c r="H110" s="118">
        <v>0.2</v>
      </c>
      <c r="I110" s="158" t="str">
        <f>IF((IF(H110 = "N/A","",H110*D110))=0,"",(IF(H110 = "N/A","",H110*D110)))</f>
        <v/>
      </c>
    </row>
    <row r="111" spans="1:10" ht="15.6" customHeight="1">
      <c r="B111" s="324" t="s">
        <v>480</v>
      </c>
      <c r="C111" s="324"/>
      <c r="D111" s="227"/>
      <c r="E111" s="228"/>
      <c r="F111" s="229"/>
      <c r="G111" s="230"/>
      <c r="H111" s="228"/>
      <c r="I111" s="231" t="str">
        <f t="shared" si="22"/>
        <v/>
      </c>
    </row>
    <row r="112" spans="1:10" ht="15.6" customHeight="1">
      <c r="B112" s="126">
        <v>4565</v>
      </c>
      <c r="C112" s="127" t="s">
        <v>289</v>
      </c>
      <c r="D112" s="178"/>
      <c r="E112" s="112">
        <v>100</v>
      </c>
      <c r="F112" s="128">
        <v>27.700000000000003</v>
      </c>
      <c r="G112" s="111">
        <f>D112*F112</f>
        <v>0</v>
      </c>
      <c r="H112" s="112">
        <v>0.1</v>
      </c>
      <c r="I112" s="158" t="str">
        <f t="shared" si="22"/>
        <v/>
      </c>
    </row>
    <row r="113" spans="1:9" ht="15.6" customHeight="1">
      <c r="B113" s="121">
        <v>3600</v>
      </c>
      <c r="C113" s="122" t="s">
        <v>290</v>
      </c>
      <c r="D113" s="178"/>
      <c r="E113" s="118">
        <v>500</v>
      </c>
      <c r="F113" s="129">
        <v>18.399999999999999</v>
      </c>
      <c r="G113" s="117">
        <f>D113*F113</f>
        <v>0</v>
      </c>
      <c r="H113" s="118">
        <v>0.2</v>
      </c>
      <c r="I113" s="158" t="str">
        <f t="shared" si="22"/>
        <v/>
      </c>
    </row>
    <row r="114" spans="1:9" ht="15.6" customHeight="1">
      <c r="B114" s="121" t="s">
        <v>481</v>
      </c>
      <c r="C114" s="122" t="s">
        <v>482</v>
      </c>
      <c r="D114" s="178"/>
      <c r="E114" s="118">
        <v>100</v>
      </c>
      <c r="F114" s="129">
        <v>5.3000000000000007</v>
      </c>
      <c r="G114" s="117">
        <f>D114*F114</f>
        <v>0</v>
      </c>
      <c r="H114" s="118">
        <v>0.1</v>
      </c>
      <c r="I114" s="158" t="str">
        <f t="shared" si="22"/>
        <v/>
      </c>
    </row>
    <row r="115" spans="1:9" s="55" customFormat="1" ht="15.6" customHeight="1">
      <c r="B115" s="120" t="s">
        <v>483</v>
      </c>
      <c r="C115" s="114" t="s">
        <v>484</v>
      </c>
      <c r="D115" s="178"/>
      <c r="E115" s="118">
        <v>100</v>
      </c>
      <c r="F115" s="129">
        <v>6.25</v>
      </c>
      <c r="G115" s="132">
        <f>D115*F115</f>
        <v>0</v>
      </c>
      <c r="H115" s="118">
        <v>0.1</v>
      </c>
      <c r="I115" s="158" t="str">
        <f t="shared" si="22"/>
        <v/>
      </c>
    </row>
    <row r="116" spans="1:9" ht="15.6" customHeight="1">
      <c r="B116" s="324" t="s">
        <v>46</v>
      </c>
      <c r="C116" s="324"/>
      <c r="D116" s="227"/>
      <c r="E116" s="228"/>
      <c r="F116" s="229"/>
      <c r="G116" s="230"/>
      <c r="H116" s="228"/>
      <c r="I116" s="231" t="str">
        <f t="shared" si="22"/>
        <v/>
      </c>
    </row>
    <row r="117" spans="1:9" ht="15.6" customHeight="1">
      <c r="B117" s="171" t="s">
        <v>485</v>
      </c>
      <c r="C117" s="127" t="s">
        <v>486</v>
      </c>
      <c r="D117" s="178"/>
      <c r="E117" s="112">
        <v>1</v>
      </c>
      <c r="F117" s="128">
        <v>14.4</v>
      </c>
      <c r="G117" s="111">
        <f t="shared" ref="G117:G118" si="28">D117*F117</f>
        <v>0</v>
      </c>
      <c r="H117" s="112">
        <v>0.2</v>
      </c>
      <c r="I117" s="158" t="str">
        <f t="shared" si="22"/>
        <v/>
      </c>
    </row>
    <row r="118" spans="1:9" s="55" customFormat="1" ht="15.6" customHeight="1">
      <c r="B118" s="121" t="s">
        <v>487</v>
      </c>
      <c r="C118" s="122" t="s">
        <v>488</v>
      </c>
      <c r="D118" s="178"/>
      <c r="E118" s="118">
        <v>1</v>
      </c>
      <c r="F118" s="129">
        <v>38.650000000000006</v>
      </c>
      <c r="G118" s="132">
        <f t="shared" si="28"/>
        <v>0</v>
      </c>
      <c r="H118" s="118">
        <v>0.1</v>
      </c>
      <c r="I118" s="158" t="str">
        <f t="shared" si="22"/>
        <v/>
      </c>
    </row>
    <row r="119" spans="1:9" ht="15.6" customHeight="1">
      <c r="B119" s="121">
        <v>3989</v>
      </c>
      <c r="C119" s="122" t="s">
        <v>47</v>
      </c>
      <c r="D119" s="178"/>
      <c r="E119" s="118">
        <v>25</v>
      </c>
      <c r="F119" s="129">
        <v>3.75</v>
      </c>
      <c r="G119" s="117">
        <f t="shared" ref="G119:G122" si="29">D119*F119</f>
        <v>0</v>
      </c>
      <c r="H119" s="118">
        <v>0.4</v>
      </c>
      <c r="I119" s="158" t="str">
        <f t="shared" si="22"/>
        <v/>
      </c>
    </row>
    <row r="120" spans="1:9" ht="15.6" customHeight="1">
      <c r="B120" s="169">
        <v>2268</v>
      </c>
      <c r="C120" s="122" t="s">
        <v>350</v>
      </c>
      <c r="D120" s="178"/>
      <c r="E120" s="118">
        <v>1</v>
      </c>
      <c r="F120" s="129">
        <v>21.950000000000003</v>
      </c>
      <c r="G120" s="117">
        <f>D120*F120</f>
        <v>0</v>
      </c>
      <c r="H120" s="118">
        <v>1.2</v>
      </c>
      <c r="I120" s="158" t="str">
        <f t="shared" si="22"/>
        <v/>
      </c>
    </row>
    <row r="121" spans="1:9" ht="15.6" customHeight="1">
      <c r="B121" s="120">
        <v>4146</v>
      </c>
      <c r="C121" s="114" t="s">
        <v>48</v>
      </c>
      <c r="D121" s="178"/>
      <c r="E121" s="118">
        <v>90</v>
      </c>
      <c r="F121" s="116">
        <v>7.8500000000000005</v>
      </c>
      <c r="G121" s="117">
        <f t="shared" si="29"/>
        <v>0</v>
      </c>
      <c r="H121" s="118">
        <v>0.1</v>
      </c>
      <c r="I121" s="158" t="str">
        <f t="shared" si="22"/>
        <v/>
      </c>
    </row>
    <row r="122" spans="1:9">
      <c r="A122" s="15" t="s">
        <v>519</v>
      </c>
      <c r="B122" s="157" t="s">
        <v>530</v>
      </c>
      <c r="C122" s="114" t="s">
        <v>531</v>
      </c>
      <c r="D122" s="178"/>
      <c r="E122" s="188">
        <v>90</v>
      </c>
      <c r="F122" s="116">
        <v>7.8500000000000005</v>
      </c>
      <c r="G122" s="117">
        <f t="shared" si="29"/>
        <v>0</v>
      </c>
      <c r="H122" s="118">
        <v>0.1</v>
      </c>
      <c r="I122" s="158" t="str">
        <f t="shared" si="22"/>
        <v/>
      </c>
    </row>
    <row r="123" spans="1:9" ht="15.6" customHeight="1">
      <c r="B123" s="324" t="s">
        <v>49</v>
      </c>
      <c r="C123" s="324"/>
      <c r="D123" s="227"/>
      <c r="E123" s="228"/>
      <c r="F123" s="229"/>
      <c r="G123" s="230"/>
      <c r="H123" s="228"/>
      <c r="I123" s="231" t="str">
        <f t="shared" si="22"/>
        <v/>
      </c>
    </row>
    <row r="124" spans="1:9" ht="15.6" customHeight="1">
      <c r="B124" s="126" t="s">
        <v>50</v>
      </c>
      <c r="C124" s="127" t="s">
        <v>291</v>
      </c>
      <c r="D124" s="178"/>
      <c r="E124" s="112">
        <v>1000</v>
      </c>
      <c r="F124" s="128">
        <v>15.600000000000001</v>
      </c>
      <c r="G124" s="111">
        <f t="shared" ref="G124:G129" si="30">D124*F124</f>
        <v>0</v>
      </c>
      <c r="H124" s="112">
        <v>0.7</v>
      </c>
      <c r="I124" s="158" t="str">
        <f t="shared" si="22"/>
        <v/>
      </c>
    </row>
    <row r="125" spans="1:9" ht="15.6" customHeight="1">
      <c r="B125" s="169" t="s">
        <v>509</v>
      </c>
      <c r="C125" s="170" t="s">
        <v>510</v>
      </c>
      <c r="D125" s="178"/>
      <c r="E125" s="118">
        <v>1000</v>
      </c>
      <c r="F125" s="129">
        <v>20.350000000000001</v>
      </c>
      <c r="G125" s="117">
        <f t="shared" si="30"/>
        <v>0</v>
      </c>
      <c r="H125" s="118">
        <v>0.7</v>
      </c>
      <c r="I125" s="158" t="str">
        <f t="shared" si="22"/>
        <v/>
      </c>
    </row>
    <row r="126" spans="1:9" ht="15.6" customHeight="1">
      <c r="B126" s="120">
        <v>3848</v>
      </c>
      <c r="C126" s="114" t="s">
        <v>292</v>
      </c>
      <c r="D126" s="178"/>
      <c r="E126" s="118">
        <v>30</v>
      </c>
      <c r="F126" s="116">
        <v>4.75</v>
      </c>
      <c r="G126" s="117">
        <f t="shared" si="30"/>
        <v>0</v>
      </c>
      <c r="H126" s="118">
        <v>0.1</v>
      </c>
      <c r="I126" s="158" t="str">
        <f t="shared" si="22"/>
        <v/>
      </c>
    </row>
    <row r="127" spans="1:9" ht="15.6" customHeight="1">
      <c r="B127" s="120">
        <v>3846</v>
      </c>
      <c r="C127" s="114" t="s">
        <v>292</v>
      </c>
      <c r="D127" s="178"/>
      <c r="E127" s="118">
        <v>90</v>
      </c>
      <c r="F127" s="116">
        <v>9.35</v>
      </c>
      <c r="G127" s="117">
        <f t="shared" si="30"/>
        <v>0</v>
      </c>
      <c r="H127" s="118">
        <v>0.1</v>
      </c>
      <c r="I127" s="158" t="str">
        <f t="shared" si="22"/>
        <v/>
      </c>
    </row>
    <row r="128" spans="1:9" ht="15.6" customHeight="1">
      <c r="B128" s="121" t="s">
        <v>575</v>
      </c>
      <c r="C128" s="122" t="s">
        <v>51</v>
      </c>
      <c r="D128" s="178"/>
      <c r="E128" s="118">
        <v>100</v>
      </c>
      <c r="F128" s="129">
        <v>5</v>
      </c>
      <c r="G128" s="117">
        <f t="shared" si="30"/>
        <v>0</v>
      </c>
      <c r="H128" s="118">
        <v>0.1</v>
      </c>
      <c r="I128" s="158" t="str">
        <f t="shared" si="22"/>
        <v/>
      </c>
    </row>
    <row r="129" spans="2:9" ht="15.6" customHeight="1">
      <c r="B129" s="121">
        <v>4212</v>
      </c>
      <c r="C129" s="122" t="s">
        <v>293</v>
      </c>
      <c r="D129" s="178"/>
      <c r="E129" s="118">
        <v>100</v>
      </c>
      <c r="F129" s="129">
        <v>13.75</v>
      </c>
      <c r="G129" s="117">
        <f t="shared" si="30"/>
        <v>0</v>
      </c>
      <c r="H129" s="118">
        <v>0.05</v>
      </c>
      <c r="I129" s="158" t="str">
        <f t="shared" si="22"/>
        <v/>
      </c>
    </row>
    <row r="130" spans="2:9" ht="15.6" customHeight="1">
      <c r="B130" s="324" t="s">
        <v>52</v>
      </c>
      <c r="C130" s="324"/>
      <c r="D130" s="227"/>
      <c r="E130" s="228"/>
      <c r="F130" s="229"/>
      <c r="G130" s="230"/>
      <c r="H130" s="228"/>
      <c r="I130" s="231" t="str">
        <f t="shared" si="22"/>
        <v/>
      </c>
    </row>
    <row r="131" spans="2:9" ht="15.6" customHeight="1">
      <c r="B131" s="126" t="s">
        <v>54</v>
      </c>
      <c r="C131" s="127" t="s">
        <v>295</v>
      </c>
      <c r="D131" s="178"/>
      <c r="E131" s="112">
        <v>500</v>
      </c>
      <c r="F131" s="128">
        <v>10.600000000000001</v>
      </c>
      <c r="G131" s="111">
        <f>D131*F131</f>
        <v>0</v>
      </c>
      <c r="H131" s="112">
        <v>0.3</v>
      </c>
      <c r="I131" s="158" t="str">
        <f>IF((IF(H131 = "N/A","",H131*D131))=0,"",(IF(H131 = "N/A","",H131*D131)))</f>
        <v/>
      </c>
    </row>
    <row r="132" spans="2:9" ht="15.6" customHeight="1">
      <c r="B132" s="121" t="s">
        <v>53</v>
      </c>
      <c r="C132" s="122" t="s">
        <v>294</v>
      </c>
      <c r="D132" s="178"/>
      <c r="E132" s="118">
        <v>500</v>
      </c>
      <c r="F132" s="129">
        <v>15.850000000000001</v>
      </c>
      <c r="G132" s="117">
        <f>D132*F132</f>
        <v>0</v>
      </c>
      <c r="H132" s="118">
        <v>0.5</v>
      </c>
      <c r="I132" s="158" t="str">
        <f>IF((IF(H132 = "N/A","",H132*D132))=0,"",(IF(H132 = "N/A","",H132*D132)))</f>
        <v/>
      </c>
    </row>
    <row r="133" spans="2:9" ht="15.6" customHeight="1">
      <c r="B133" s="121" t="s">
        <v>56</v>
      </c>
      <c r="C133" s="122" t="s">
        <v>297</v>
      </c>
      <c r="D133" s="178"/>
      <c r="E133" s="115">
        <v>100</v>
      </c>
      <c r="F133" s="116">
        <v>2.6500000000000004</v>
      </c>
      <c r="G133" s="117">
        <f t="shared" ref="G133:G135" si="31">D133*F133</f>
        <v>0</v>
      </c>
      <c r="H133" s="118">
        <v>0.2</v>
      </c>
      <c r="I133" s="158" t="str">
        <f t="shared" si="22"/>
        <v/>
      </c>
    </row>
    <row r="134" spans="2:9" ht="15.6" customHeight="1">
      <c r="B134" s="121" t="s">
        <v>410</v>
      </c>
      <c r="C134" s="122" t="s">
        <v>297</v>
      </c>
      <c r="D134" s="178"/>
      <c r="E134" s="115">
        <v>500</v>
      </c>
      <c r="F134" s="116">
        <v>11.55</v>
      </c>
      <c r="G134" s="117">
        <f t="shared" si="31"/>
        <v>0</v>
      </c>
      <c r="H134" s="118">
        <v>1.4</v>
      </c>
      <c r="I134" s="158" t="str">
        <f t="shared" si="22"/>
        <v/>
      </c>
    </row>
    <row r="135" spans="2:9" ht="15.6" customHeight="1">
      <c r="B135" s="121" t="s">
        <v>411</v>
      </c>
      <c r="C135" s="122" t="s">
        <v>297</v>
      </c>
      <c r="D135" s="178"/>
      <c r="E135" s="115">
        <v>1000</v>
      </c>
      <c r="F135" s="116">
        <v>20.150000000000002</v>
      </c>
      <c r="G135" s="117">
        <f t="shared" si="31"/>
        <v>0</v>
      </c>
      <c r="H135" s="118">
        <v>1.3</v>
      </c>
      <c r="I135" s="158" t="str">
        <f t="shared" si="22"/>
        <v/>
      </c>
    </row>
    <row r="136" spans="2:9" ht="15.6" customHeight="1">
      <c r="B136" s="121" t="s">
        <v>55</v>
      </c>
      <c r="C136" s="122" t="s">
        <v>296</v>
      </c>
      <c r="D136" s="178"/>
      <c r="E136" s="118">
        <v>100</v>
      </c>
      <c r="F136" s="129">
        <v>6.25</v>
      </c>
      <c r="G136" s="117">
        <f>D136*F136</f>
        <v>0</v>
      </c>
      <c r="H136" s="118">
        <v>0.3</v>
      </c>
      <c r="I136" s="158" t="str">
        <f t="shared" si="22"/>
        <v/>
      </c>
    </row>
    <row r="137" spans="2:9" ht="15.6" customHeight="1">
      <c r="B137" s="121" t="s">
        <v>330</v>
      </c>
      <c r="C137" s="122" t="s">
        <v>296</v>
      </c>
      <c r="D137" s="178"/>
      <c r="E137" s="118">
        <v>500</v>
      </c>
      <c r="F137" s="129">
        <v>14.100000000000001</v>
      </c>
      <c r="G137" s="117">
        <f>D137*F137</f>
        <v>0</v>
      </c>
      <c r="H137" s="118">
        <v>1.3</v>
      </c>
      <c r="I137" s="158" t="str">
        <f t="shared" si="22"/>
        <v/>
      </c>
    </row>
    <row r="138" spans="2:9" ht="15.6" customHeight="1">
      <c r="B138" s="121" t="s">
        <v>412</v>
      </c>
      <c r="C138" s="122" t="s">
        <v>296</v>
      </c>
      <c r="D138" s="178"/>
      <c r="E138" s="115">
        <v>1000</v>
      </c>
      <c r="F138" s="116">
        <v>27.55</v>
      </c>
      <c r="G138" s="117">
        <f>D138*F138</f>
        <v>0</v>
      </c>
      <c r="H138" s="118">
        <v>2.2000000000000002</v>
      </c>
      <c r="I138" s="158" t="str">
        <f t="shared" si="22"/>
        <v/>
      </c>
    </row>
    <row r="139" spans="2:9" ht="15.6" customHeight="1">
      <c r="B139" s="121" t="s">
        <v>414</v>
      </c>
      <c r="C139" s="122" t="s">
        <v>413</v>
      </c>
      <c r="D139" s="178"/>
      <c r="E139" s="118">
        <v>500</v>
      </c>
      <c r="F139" s="116">
        <v>26.55</v>
      </c>
      <c r="G139" s="117">
        <f>D139*F139</f>
        <v>0</v>
      </c>
      <c r="H139" s="118">
        <v>1.4</v>
      </c>
      <c r="I139" s="158" t="str">
        <f t="shared" si="22"/>
        <v/>
      </c>
    </row>
    <row r="140" spans="2:9" ht="15.6" customHeight="1">
      <c r="B140" s="121" t="s">
        <v>415</v>
      </c>
      <c r="C140" s="122" t="s">
        <v>413</v>
      </c>
      <c r="D140" s="178"/>
      <c r="E140" s="115">
        <v>1000</v>
      </c>
      <c r="F140" s="116">
        <v>34.450000000000003</v>
      </c>
      <c r="G140" s="117">
        <f>D140*F140</f>
        <v>0</v>
      </c>
      <c r="H140" s="118">
        <v>2.6</v>
      </c>
      <c r="I140" s="158" t="str">
        <f t="shared" si="22"/>
        <v/>
      </c>
    </row>
    <row r="141" spans="2:9" ht="15.6" customHeight="1">
      <c r="B141" s="324" t="s">
        <v>57</v>
      </c>
      <c r="C141" s="324"/>
      <c r="D141" s="227"/>
      <c r="E141" s="228"/>
      <c r="F141" s="229"/>
      <c r="G141" s="230"/>
      <c r="H141" s="228"/>
      <c r="I141" s="231" t="str">
        <f t="shared" si="22"/>
        <v/>
      </c>
    </row>
    <row r="142" spans="2:9" ht="15.6" customHeight="1">
      <c r="B142" s="126">
        <v>3609</v>
      </c>
      <c r="C142" s="127" t="s">
        <v>338</v>
      </c>
      <c r="D142" s="178"/>
      <c r="E142" s="112">
        <v>1000</v>
      </c>
      <c r="F142" s="128">
        <v>9.0500000000000007</v>
      </c>
      <c r="G142" s="111">
        <f>D142*F142</f>
        <v>0</v>
      </c>
      <c r="H142" s="112">
        <v>0.3</v>
      </c>
      <c r="I142" s="158" t="str">
        <f t="shared" si="22"/>
        <v/>
      </c>
    </row>
    <row r="143" spans="2:9" ht="15.6" customHeight="1">
      <c r="B143" s="121">
        <v>2973</v>
      </c>
      <c r="C143" s="122" t="s">
        <v>58</v>
      </c>
      <c r="D143" s="178"/>
      <c r="E143" s="118">
        <v>1000</v>
      </c>
      <c r="F143" s="129">
        <v>19.25</v>
      </c>
      <c r="G143" s="117">
        <f>D143*F143</f>
        <v>0</v>
      </c>
      <c r="H143" s="118">
        <v>1.2</v>
      </c>
      <c r="I143" s="158" t="str">
        <f t="shared" si="22"/>
        <v/>
      </c>
    </row>
    <row r="144" spans="2:9" ht="15.6" customHeight="1">
      <c r="B144" s="121">
        <v>1605</v>
      </c>
      <c r="C144" s="122" t="s">
        <v>58</v>
      </c>
      <c r="D144" s="178"/>
      <c r="E144" s="118">
        <v>100</v>
      </c>
      <c r="F144" s="129">
        <v>2.2000000000000002</v>
      </c>
      <c r="G144" s="117">
        <f>D144*F144</f>
        <v>0</v>
      </c>
      <c r="H144" s="118">
        <v>0.2</v>
      </c>
      <c r="I144" s="158" t="str">
        <f t="shared" si="22"/>
        <v/>
      </c>
    </row>
    <row r="145" spans="2:10" ht="15.6" customHeight="1">
      <c r="B145" s="324" t="s">
        <v>59</v>
      </c>
      <c r="C145" s="324"/>
      <c r="D145" s="227"/>
      <c r="E145" s="228"/>
      <c r="F145" s="229"/>
      <c r="G145" s="230"/>
      <c r="H145" s="228"/>
      <c r="I145" s="231" t="str">
        <f t="shared" si="22"/>
        <v/>
      </c>
    </row>
    <row r="146" spans="2:10" ht="15.6" customHeight="1">
      <c r="B146" s="119" t="s">
        <v>273</v>
      </c>
      <c r="C146" s="108" t="s">
        <v>298</v>
      </c>
      <c r="D146" s="178"/>
      <c r="E146" s="109">
        <v>100</v>
      </c>
      <c r="F146" s="110">
        <v>2.4500000000000002</v>
      </c>
      <c r="G146" s="111">
        <f>D146*F146</f>
        <v>0</v>
      </c>
      <c r="H146" s="112">
        <v>0.1</v>
      </c>
      <c r="I146" s="158" t="str">
        <f>IF((IF(H146 = "N/A","",H146*D146))=0,"",(IF(H146 = "N/A","",H146*D146)))</f>
        <v/>
      </c>
    </row>
    <row r="147" spans="2:10" ht="15.6" customHeight="1">
      <c r="B147" s="120" t="s">
        <v>60</v>
      </c>
      <c r="C147" s="114" t="s">
        <v>298</v>
      </c>
      <c r="D147" s="178"/>
      <c r="E147" s="115">
        <v>1000</v>
      </c>
      <c r="F147" s="116">
        <v>26.5</v>
      </c>
      <c r="G147" s="117">
        <f>D147*F147</f>
        <v>0</v>
      </c>
      <c r="H147" s="118">
        <v>0.5</v>
      </c>
      <c r="I147" s="158" t="str">
        <f t="shared" si="22"/>
        <v/>
      </c>
    </row>
    <row r="148" spans="2:10" ht="15.6" customHeight="1">
      <c r="B148" s="121">
        <v>3507</v>
      </c>
      <c r="C148" s="122" t="s">
        <v>61</v>
      </c>
      <c r="D148" s="178"/>
      <c r="E148" s="115">
        <v>500</v>
      </c>
      <c r="F148" s="116">
        <v>43.35</v>
      </c>
      <c r="G148" s="117">
        <f>D148*F148</f>
        <v>0</v>
      </c>
      <c r="H148" s="118">
        <v>0.9</v>
      </c>
      <c r="I148" s="158" t="str">
        <f t="shared" si="22"/>
        <v/>
      </c>
    </row>
    <row r="149" spans="2:10" ht="15.6" customHeight="1">
      <c r="B149" s="324" t="s">
        <v>62</v>
      </c>
      <c r="C149" s="324"/>
      <c r="D149" s="227"/>
      <c r="E149" s="228"/>
      <c r="F149" s="229"/>
      <c r="G149" s="230"/>
      <c r="H149" s="228"/>
      <c r="I149" s="231" t="str">
        <f t="shared" ref="I149:I152" si="32">IF((IF(H149 = "N/A","",H149*D149))=0,"",(IF(H149 = "N/A","",H149*D149)))</f>
        <v/>
      </c>
    </row>
    <row r="150" spans="2:10" ht="15.6" customHeight="1">
      <c r="B150" s="126" t="s">
        <v>512</v>
      </c>
      <c r="C150" s="127" t="s">
        <v>513</v>
      </c>
      <c r="D150" s="178"/>
      <c r="E150" s="112">
        <v>100</v>
      </c>
      <c r="F150" s="128">
        <v>2.0500000000000003</v>
      </c>
      <c r="G150" s="111">
        <f>D150*F150</f>
        <v>0</v>
      </c>
      <c r="H150" s="112">
        <v>0.01</v>
      </c>
      <c r="I150" s="196" t="str">
        <f t="shared" si="32"/>
        <v/>
      </c>
    </row>
    <row r="151" spans="2:10" ht="15.6" customHeight="1">
      <c r="B151" s="137" t="s">
        <v>489</v>
      </c>
      <c r="C151" s="138" t="s">
        <v>211</v>
      </c>
      <c r="D151" s="178"/>
      <c r="E151" s="118">
        <v>1000</v>
      </c>
      <c r="F151" s="129">
        <v>18.75</v>
      </c>
      <c r="G151" s="117">
        <f>D151*F151</f>
        <v>0</v>
      </c>
      <c r="H151" s="118">
        <v>1.8</v>
      </c>
      <c r="I151" s="201" t="str">
        <f t="shared" si="32"/>
        <v/>
      </c>
    </row>
    <row r="152" spans="2:10" ht="15.6" customHeight="1">
      <c r="B152" s="126"/>
      <c r="C152" s="127" t="s">
        <v>339</v>
      </c>
      <c r="D152" s="227"/>
      <c r="E152" s="228"/>
      <c r="F152" s="229"/>
      <c r="G152" s="230"/>
      <c r="H152" s="228"/>
      <c r="I152" s="231" t="str">
        <f t="shared" si="32"/>
        <v/>
      </c>
    </row>
    <row r="153" spans="2:10" ht="16.350000000000001" customHeight="1">
      <c r="B153" s="121" t="s">
        <v>416</v>
      </c>
      <c r="C153" s="122" t="s">
        <v>417</v>
      </c>
      <c r="D153" s="178"/>
      <c r="E153" s="118">
        <v>1000</v>
      </c>
      <c r="F153" s="129">
        <v>17.25</v>
      </c>
      <c r="G153" s="117">
        <f>D153*F153</f>
        <v>0</v>
      </c>
      <c r="H153" s="118">
        <v>2.4</v>
      </c>
      <c r="I153" s="196" t="str">
        <f>IF((IF(H153 = "N/A","",H153*D153))=0,"",(IF(H153 = "N/A","",H153*D153)))</f>
        <v/>
      </c>
    </row>
    <row r="154" spans="2:10" ht="16.350000000000001" customHeight="1">
      <c r="B154" s="121" t="s">
        <v>419</v>
      </c>
      <c r="C154" s="122" t="s">
        <v>418</v>
      </c>
      <c r="D154" s="178"/>
      <c r="E154" s="118">
        <v>1000</v>
      </c>
      <c r="F154" s="129">
        <v>12.4</v>
      </c>
      <c r="G154" s="117">
        <f>D154*F154</f>
        <v>0</v>
      </c>
      <c r="H154" s="118">
        <v>1.1000000000000001</v>
      </c>
      <c r="I154" s="196" t="str">
        <f>IF((IF(H154 = "N/A","",H154*D154))=0,"",(IF(H154 = "N/A","",H154*D154)))</f>
        <v/>
      </c>
    </row>
    <row r="155" spans="2:10" ht="15.6" customHeight="1">
      <c r="B155" s="100" t="s">
        <v>420</v>
      </c>
      <c r="C155" s="35" t="s">
        <v>340</v>
      </c>
      <c r="D155" s="239"/>
      <c r="E155" s="46">
        <v>1000</v>
      </c>
      <c r="F155" s="47">
        <v>14.05</v>
      </c>
      <c r="G155" s="140">
        <f>D155*F155</f>
        <v>0</v>
      </c>
      <c r="H155" s="46">
        <v>1</v>
      </c>
      <c r="I155" s="233" t="str">
        <f>IF((IF(H155 = "N/A","",H155*D155))=0,"",(IF(H155 = "N/A","",H155*D155)))</f>
        <v/>
      </c>
    </row>
    <row r="156" spans="2:10" ht="15.6" customHeight="1">
      <c r="B156" s="100"/>
      <c r="C156" s="35" t="s">
        <v>63</v>
      </c>
      <c r="D156" s="222"/>
      <c r="E156" s="223"/>
      <c r="F156" s="224"/>
      <c r="G156" s="225"/>
      <c r="H156" s="223"/>
      <c r="I156" s="226"/>
    </row>
    <row r="157" spans="2:10" ht="15.6" customHeight="1">
      <c r="B157" s="126"/>
      <c r="C157" s="127" t="s">
        <v>585</v>
      </c>
      <c r="D157" s="238"/>
      <c r="E157" s="234"/>
      <c r="F157" s="235"/>
      <c r="G157" s="236"/>
      <c r="H157" s="234"/>
      <c r="I157" s="237"/>
    </row>
    <row r="158" spans="2:10" ht="16.350000000000001" customHeight="1">
      <c r="B158" s="169" t="s">
        <v>463</v>
      </c>
      <c r="C158" s="122" t="s">
        <v>490</v>
      </c>
      <c r="D158" s="207"/>
      <c r="E158" s="112">
        <v>100</v>
      </c>
      <c r="F158" s="128">
        <v>4.75</v>
      </c>
      <c r="G158" s="111">
        <f>D158*F158</f>
        <v>0</v>
      </c>
      <c r="H158" s="112">
        <v>1.8</v>
      </c>
      <c r="I158" s="196" t="str">
        <f>IF((IF(H158 = "N/A","",H158*D158))=0,"",(IF(H158 = "N/A","",H158*D158)))</f>
        <v/>
      </c>
      <c r="J158" s="15" t="s">
        <v>519</v>
      </c>
    </row>
    <row r="159" spans="2:10" ht="17.45" customHeight="1">
      <c r="B159" s="102" t="s">
        <v>64</v>
      </c>
      <c r="D159" s="222"/>
      <c r="E159" s="223"/>
      <c r="F159" s="224"/>
      <c r="G159" s="225"/>
      <c r="H159" s="223"/>
      <c r="I159" s="226" t="str">
        <f>IF((IF(H159 = "N/A","",H159*D159))=0,"",(IF(H159 = "N/A","",H159*D159)))</f>
        <v/>
      </c>
    </row>
    <row r="160" spans="2:10" ht="15.6" customHeight="1">
      <c r="B160" s="324" t="s">
        <v>65</v>
      </c>
      <c r="C160" s="324"/>
      <c r="D160" s="238"/>
      <c r="E160" s="234"/>
      <c r="F160" s="235"/>
      <c r="G160" s="236"/>
      <c r="H160" s="234"/>
      <c r="I160" s="237" t="str">
        <f>IF((IF(H160 = "N/A","",H160*D160))=0,"",(IF(H160 = "N/A","",H160*D160)))</f>
        <v/>
      </c>
    </row>
    <row r="161" spans="1:9" ht="16.350000000000001" customHeight="1">
      <c r="B161" s="119" t="s">
        <v>421</v>
      </c>
      <c r="C161" s="108" t="s">
        <v>422</v>
      </c>
      <c r="D161" s="178"/>
      <c r="E161" s="109" t="s">
        <v>66</v>
      </c>
      <c r="F161" s="110">
        <v>3.25</v>
      </c>
      <c r="G161" s="111">
        <f>D161*F161</f>
        <v>0</v>
      </c>
      <c r="H161" s="112">
        <v>0.3</v>
      </c>
      <c r="I161" s="196" t="str">
        <f t="shared" ref="I161:I171" si="33">IF((IF(H161 = "N/A","",H161*D161))=0,"",(IF(H161 = "N/A","",H161*D161)))</f>
        <v/>
      </c>
    </row>
    <row r="162" spans="1:9" ht="16.350000000000001" customHeight="1">
      <c r="B162" s="157" t="s">
        <v>491</v>
      </c>
      <c r="C162" s="114" t="s">
        <v>492</v>
      </c>
      <c r="D162" s="178"/>
      <c r="E162" s="115">
        <v>50</v>
      </c>
      <c r="F162" s="116">
        <v>31.35</v>
      </c>
      <c r="G162" s="117">
        <f>D162*F162</f>
        <v>0</v>
      </c>
      <c r="H162" s="118">
        <v>0.6</v>
      </c>
      <c r="I162" s="196" t="str">
        <f t="shared" si="33"/>
        <v/>
      </c>
    </row>
    <row r="163" spans="1:9" ht="16.350000000000001" customHeight="1">
      <c r="B163" s="123">
        <v>5999</v>
      </c>
      <c r="C163" s="125" t="s">
        <v>493</v>
      </c>
      <c r="D163" s="178"/>
      <c r="E163" s="124" t="s">
        <v>66</v>
      </c>
      <c r="F163" s="131">
        <v>2.8000000000000003</v>
      </c>
      <c r="G163" s="117">
        <f>D163*F163</f>
        <v>0</v>
      </c>
      <c r="H163" s="118">
        <v>0.7</v>
      </c>
      <c r="I163" s="196" t="str">
        <f>IF((IF(H163 = "N/A","",H163*D163))=0,"",(IF(H163 = "N/A","",H163*D163)))</f>
        <v/>
      </c>
    </row>
    <row r="164" spans="1:9">
      <c r="A164" s="15" t="s">
        <v>519</v>
      </c>
      <c r="B164" s="123" t="s">
        <v>523</v>
      </c>
      <c r="C164" s="187" t="s">
        <v>525</v>
      </c>
      <c r="D164" s="178"/>
      <c r="E164" s="186">
        <v>144</v>
      </c>
      <c r="F164" s="131">
        <v>6.9</v>
      </c>
      <c r="G164" s="117">
        <f>D164*F164</f>
        <v>0</v>
      </c>
      <c r="H164" s="118">
        <v>0.5</v>
      </c>
      <c r="I164" s="196" t="str">
        <f t="shared" ref="I164" si="34">IF((IF(H164 = "N/A","",H164*D164))=0,"",(IF(H164 = "N/A","",H164*D164)))</f>
        <v/>
      </c>
    </row>
    <row r="165" spans="1:9" ht="16.350000000000001" customHeight="1">
      <c r="B165" s="120" t="s">
        <v>494</v>
      </c>
      <c r="C165" s="114" t="s">
        <v>495</v>
      </c>
      <c r="D165" s="178"/>
      <c r="E165" s="115">
        <v>1</v>
      </c>
      <c r="F165" s="129">
        <v>3.5500000000000003</v>
      </c>
      <c r="G165" s="117">
        <f t="shared" ref="G165" si="35">D165*F165</f>
        <v>0</v>
      </c>
      <c r="H165" s="118">
        <v>0.2</v>
      </c>
      <c r="I165" s="196" t="str">
        <f t="shared" ref="I165" si="36">IF((IF(H165 = "N/A","",H165*D165))=0,"",(IF(H165 = "N/A","",H165*D165)))</f>
        <v/>
      </c>
    </row>
    <row r="166" spans="1:9" ht="16.350000000000001" customHeight="1">
      <c r="B166" s="121">
        <v>4499</v>
      </c>
      <c r="C166" s="122" t="s">
        <v>299</v>
      </c>
      <c r="D166" s="178"/>
      <c r="E166" s="118">
        <v>12</v>
      </c>
      <c r="F166" s="129">
        <v>1.9000000000000001</v>
      </c>
      <c r="G166" s="117">
        <f t="shared" ref="G166:G170" si="37">D166*F166</f>
        <v>0</v>
      </c>
      <c r="H166" s="118">
        <v>0.1</v>
      </c>
      <c r="I166" s="196" t="str">
        <f t="shared" si="33"/>
        <v/>
      </c>
    </row>
    <row r="167" spans="1:9" ht="16.350000000000001" customHeight="1">
      <c r="B167" s="120" t="s">
        <v>462</v>
      </c>
      <c r="C167" s="114" t="s">
        <v>423</v>
      </c>
      <c r="D167" s="178"/>
      <c r="E167" s="115" t="s">
        <v>66</v>
      </c>
      <c r="F167" s="129">
        <v>1.5</v>
      </c>
      <c r="G167" s="117">
        <f t="shared" si="37"/>
        <v>0</v>
      </c>
      <c r="H167" s="118">
        <v>0.01</v>
      </c>
      <c r="I167" s="196" t="str">
        <f t="shared" si="33"/>
        <v/>
      </c>
    </row>
    <row r="168" spans="1:9" ht="15.6" customHeight="1">
      <c r="B168" s="157">
        <v>1751</v>
      </c>
      <c r="C168" s="114" t="s">
        <v>532</v>
      </c>
      <c r="D168" s="178"/>
      <c r="E168" s="191">
        <v>144</v>
      </c>
      <c r="F168" s="129">
        <v>14.65</v>
      </c>
      <c r="G168" s="117">
        <f t="shared" si="37"/>
        <v>0</v>
      </c>
      <c r="H168" s="118">
        <v>0.5</v>
      </c>
      <c r="I168" s="196" t="str">
        <f t="shared" si="33"/>
        <v/>
      </c>
    </row>
    <row r="169" spans="1:9" ht="16.350000000000001" customHeight="1">
      <c r="B169" s="121">
        <v>2338</v>
      </c>
      <c r="C169" s="122" t="s">
        <v>67</v>
      </c>
      <c r="D169" s="178"/>
      <c r="E169" s="118">
        <v>144</v>
      </c>
      <c r="F169" s="129">
        <v>15.8</v>
      </c>
      <c r="G169" s="117">
        <f t="shared" si="37"/>
        <v>0</v>
      </c>
      <c r="H169" s="118">
        <v>1.9</v>
      </c>
      <c r="I169" s="196" t="str">
        <f t="shared" si="33"/>
        <v/>
      </c>
    </row>
    <row r="170" spans="1:9" ht="16.350000000000001" customHeight="1">
      <c r="B170" s="121">
        <v>2342</v>
      </c>
      <c r="C170" s="122" t="s">
        <v>68</v>
      </c>
      <c r="D170" s="178"/>
      <c r="E170" s="118">
        <v>144</v>
      </c>
      <c r="F170" s="129">
        <v>11.850000000000001</v>
      </c>
      <c r="G170" s="117">
        <f t="shared" si="37"/>
        <v>0</v>
      </c>
      <c r="H170" s="118">
        <v>1.8</v>
      </c>
      <c r="I170" s="196" t="str">
        <f t="shared" si="33"/>
        <v/>
      </c>
    </row>
    <row r="171" spans="1:9" ht="15.6" customHeight="1">
      <c r="B171" s="324" t="s">
        <v>69</v>
      </c>
      <c r="C171" s="324"/>
      <c r="D171" s="227"/>
      <c r="E171" s="228"/>
      <c r="F171" s="229"/>
      <c r="G171" s="230"/>
      <c r="H171" s="228"/>
      <c r="I171" s="231" t="str">
        <f t="shared" si="33"/>
        <v/>
      </c>
    </row>
    <row r="172" spans="1:9" ht="16.350000000000001" customHeight="1">
      <c r="B172" s="126">
        <v>4392</v>
      </c>
      <c r="C172" s="127" t="s">
        <v>71</v>
      </c>
      <c r="D172" s="178"/>
      <c r="E172" s="112">
        <v>144</v>
      </c>
      <c r="F172" s="128">
        <v>13.3</v>
      </c>
      <c r="G172" s="111">
        <f>D172*F172</f>
        <v>0</v>
      </c>
      <c r="H172" s="112">
        <v>0.5</v>
      </c>
      <c r="I172" s="196" t="str">
        <f>IF((IF(H172 = "N/A","",H172*D172))=0,"",(IF(H172 = "N/A","",H172*D172)))</f>
        <v/>
      </c>
    </row>
    <row r="173" spans="1:9" ht="16.350000000000001" customHeight="1">
      <c r="B173" s="121" t="s">
        <v>496</v>
      </c>
      <c r="C173" s="122" t="s">
        <v>497</v>
      </c>
      <c r="D173" s="178"/>
      <c r="E173" s="118">
        <v>1</v>
      </c>
      <c r="F173" s="129">
        <v>2.3000000000000003</v>
      </c>
      <c r="G173" s="117">
        <f>D173*F173</f>
        <v>0</v>
      </c>
      <c r="H173" s="118">
        <v>0.01</v>
      </c>
      <c r="I173" s="196" t="str">
        <f>IF((IF(H173 = "N/A","",H173*D173))=0,"",(IF(H173 = "N/A","",H173*D173)))</f>
        <v/>
      </c>
    </row>
    <row r="174" spans="1:9" ht="16.350000000000001" customHeight="1">
      <c r="B174" s="151">
        <v>2211</v>
      </c>
      <c r="C174" s="152" t="s">
        <v>72</v>
      </c>
      <c r="D174" s="178"/>
      <c r="E174" s="202">
        <v>144</v>
      </c>
      <c r="F174" s="129">
        <v>17.75</v>
      </c>
      <c r="G174" s="117">
        <f>D174*F174</f>
        <v>0</v>
      </c>
      <c r="H174" s="118">
        <v>0.5</v>
      </c>
      <c r="I174" s="196" t="str">
        <f>IF((IF(H174 = "N/A","",H174*D174))=0,"",(IF(H174 = "N/A","",H174*D174)))</f>
        <v/>
      </c>
    </row>
    <row r="175" spans="1:9" ht="15.6" customHeight="1">
      <c r="B175" s="126"/>
      <c r="C175" s="127" t="s">
        <v>73</v>
      </c>
      <c r="D175" s="227"/>
      <c r="E175" s="228"/>
      <c r="F175" s="229"/>
      <c r="G175" s="230"/>
      <c r="H175" s="228"/>
      <c r="I175" s="231"/>
    </row>
    <row r="176" spans="1:9" ht="16.350000000000001" customHeight="1">
      <c r="B176" s="101" t="s">
        <v>461</v>
      </c>
      <c r="C176" s="43" t="s">
        <v>424</v>
      </c>
      <c r="D176" s="178"/>
      <c r="E176" s="36">
        <v>1</v>
      </c>
      <c r="F176" s="37">
        <v>1.8</v>
      </c>
      <c r="G176" s="38">
        <f>D176*F176</f>
        <v>0</v>
      </c>
      <c r="H176" s="36">
        <v>0.01</v>
      </c>
      <c r="I176" s="196" t="str">
        <f>IF((IF(H176 = "N/A","",H176*D176))=0,"",(IF(H176 = "N/A","",H176*D176)))</f>
        <v/>
      </c>
    </row>
    <row r="177" spans="2:9" ht="16.350000000000001" customHeight="1">
      <c r="B177" s="123" t="s">
        <v>498</v>
      </c>
      <c r="C177" s="125" t="s">
        <v>425</v>
      </c>
      <c r="D177" s="178"/>
      <c r="E177" s="118">
        <v>1</v>
      </c>
      <c r="F177" s="129">
        <v>2.15</v>
      </c>
      <c r="G177" s="117">
        <f>D177*F177</f>
        <v>0</v>
      </c>
      <c r="H177" s="118">
        <v>0.6</v>
      </c>
      <c r="I177" s="196" t="str">
        <f>IF((IF(H177 = "N/A","",H177*D177))=0,"",(IF(H177 = "N/A","",H177*D177)))</f>
        <v/>
      </c>
    </row>
    <row r="178" spans="2:9" ht="16.350000000000001" customHeight="1">
      <c r="B178" s="121">
        <v>3368</v>
      </c>
      <c r="C178" s="122" t="s">
        <v>208</v>
      </c>
      <c r="D178" s="178"/>
      <c r="E178" s="118">
        <v>1</v>
      </c>
      <c r="F178" s="129">
        <v>24.55</v>
      </c>
      <c r="G178" s="117">
        <f t="shared" ref="G178:G181" si="38">D178*F178</f>
        <v>0</v>
      </c>
      <c r="H178" s="118">
        <v>9.1</v>
      </c>
      <c r="I178" s="196" t="str">
        <f t="shared" ref="I178:I181" si="39">IF((IF(H178 = "N/A","",H178*D178))=0,"",(IF(H178 = "N/A","",H178*D178)))</f>
        <v/>
      </c>
    </row>
    <row r="179" spans="2:9" ht="16.350000000000001" customHeight="1">
      <c r="B179" s="121">
        <v>4469</v>
      </c>
      <c r="C179" s="122" t="s">
        <v>209</v>
      </c>
      <c r="D179" s="178"/>
      <c r="E179" s="118">
        <v>1</v>
      </c>
      <c r="F179" s="129">
        <v>3.6500000000000004</v>
      </c>
      <c r="G179" s="117">
        <f t="shared" si="38"/>
        <v>0</v>
      </c>
      <c r="H179" s="118">
        <v>1.1000000000000001</v>
      </c>
      <c r="I179" s="196" t="str">
        <f t="shared" si="39"/>
        <v/>
      </c>
    </row>
    <row r="180" spans="2:9" ht="16.350000000000001" customHeight="1">
      <c r="B180" s="121" t="s">
        <v>426</v>
      </c>
      <c r="C180" s="122" t="s">
        <v>427</v>
      </c>
      <c r="D180" s="178"/>
      <c r="E180" s="118">
        <v>1</v>
      </c>
      <c r="F180" s="129">
        <v>13.100000000000001</v>
      </c>
      <c r="G180" s="117">
        <f t="shared" si="38"/>
        <v>0</v>
      </c>
      <c r="H180" s="118">
        <v>0.1</v>
      </c>
      <c r="I180" s="196" t="str">
        <f t="shared" si="39"/>
        <v/>
      </c>
    </row>
    <row r="181" spans="2:9" ht="16.350000000000001" customHeight="1">
      <c r="B181" s="121">
        <v>2181</v>
      </c>
      <c r="C181" s="122" t="s">
        <v>74</v>
      </c>
      <c r="D181" s="178"/>
      <c r="E181" s="118">
        <v>6</v>
      </c>
      <c r="F181" s="129">
        <v>11.15</v>
      </c>
      <c r="G181" s="117">
        <f t="shared" si="38"/>
        <v>0</v>
      </c>
      <c r="H181" s="118">
        <v>0.3</v>
      </c>
      <c r="I181" s="196" t="str">
        <f t="shared" si="39"/>
        <v/>
      </c>
    </row>
    <row r="182" spans="2:9" ht="15.6" customHeight="1">
      <c r="B182" s="324" t="s">
        <v>75</v>
      </c>
      <c r="C182" s="324"/>
      <c r="D182" s="227"/>
      <c r="E182" s="228"/>
      <c r="F182" s="229"/>
      <c r="G182" s="230"/>
      <c r="H182" s="228"/>
      <c r="I182" s="231" t="str">
        <f t="shared" ref="I182:I188" si="40">IF((IF(H182 = "N/A","",H182*D182))=0,"",(IF(H182 = "N/A","",H182*D182)))</f>
        <v/>
      </c>
    </row>
    <row r="183" spans="2:9" ht="16.350000000000001" customHeight="1">
      <c r="B183" s="119">
        <v>8100</v>
      </c>
      <c r="C183" s="108" t="s">
        <v>76</v>
      </c>
      <c r="D183" s="178"/>
      <c r="E183" s="112">
        <v>19</v>
      </c>
      <c r="F183" s="110">
        <v>14.9</v>
      </c>
      <c r="G183" s="111">
        <f t="shared" ref="G183:G188" si="41">D183*F183</f>
        <v>0</v>
      </c>
      <c r="H183" s="112">
        <v>1</v>
      </c>
      <c r="I183" s="196" t="str">
        <f t="shared" si="40"/>
        <v/>
      </c>
    </row>
    <row r="184" spans="2:9" ht="16.350000000000001" customHeight="1">
      <c r="B184" s="120">
        <v>2020</v>
      </c>
      <c r="C184" s="114" t="s">
        <v>341</v>
      </c>
      <c r="D184" s="178"/>
      <c r="E184" s="118" t="s">
        <v>66</v>
      </c>
      <c r="F184" s="116">
        <v>14.100000000000001</v>
      </c>
      <c r="G184" s="117">
        <f t="shared" si="41"/>
        <v>0</v>
      </c>
      <c r="H184" s="118">
        <v>0.1</v>
      </c>
      <c r="I184" s="196" t="str">
        <f t="shared" si="40"/>
        <v/>
      </c>
    </row>
    <row r="185" spans="2:9" ht="16.350000000000001" customHeight="1">
      <c r="B185" s="120" t="s">
        <v>500</v>
      </c>
      <c r="C185" s="114" t="s">
        <v>501</v>
      </c>
      <c r="D185" s="178"/>
      <c r="E185" s="118" t="s">
        <v>66</v>
      </c>
      <c r="F185" s="116">
        <v>4.7</v>
      </c>
      <c r="G185" s="117">
        <f t="shared" ref="G185" si="42">D185*F185</f>
        <v>0</v>
      </c>
      <c r="H185" s="118">
        <v>0.03</v>
      </c>
      <c r="I185" s="196" t="str">
        <f t="shared" ref="I185" si="43">IF((IF(H185 = "N/A","",H185*D185))=0,"",(IF(H185 = "N/A","",H185*D185)))</f>
        <v/>
      </c>
    </row>
    <row r="186" spans="2:9" ht="16.350000000000001" customHeight="1">
      <c r="B186" s="120">
        <v>2291</v>
      </c>
      <c r="C186" s="114" t="s">
        <v>77</v>
      </c>
      <c r="D186" s="178"/>
      <c r="E186" s="118" t="s">
        <v>66</v>
      </c>
      <c r="F186" s="116">
        <v>1.85</v>
      </c>
      <c r="G186" s="117">
        <f t="shared" si="41"/>
        <v>0</v>
      </c>
      <c r="H186" s="118">
        <v>0.09</v>
      </c>
      <c r="I186" s="196" t="str">
        <f t="shared" si="40"/>
        <v/>
      </c>
    </row>
    <row r="187" spans="2:9" ht="16.350000000000001" customHeight="1">
      <c r="B187" s="120" t="s">
        <v>428</v>
      </c>
      <c r="C187" s="114" t="s">
        <v>429</v>
      </c>
      <c r="D187" s="178"/>
      <c r="E187" s="118">
        <v>1</v>
      </c>
      <c r="F187" s="116">
        <v>4.6500000000000004</v>
      </c>
      <c r="G187" s="117">
        <f t="shared" ref="G187" si="44">D187*F187</f>
        <v>0</v>
      </c>
      <c r="H187" s="118">
        <v>0.9</v>
      </c>
      <c r="I187" s="196" t="str">
        <f t="shared" ref="I187" si="45">IF((IF(H187 = "N/A","",H187*D187))=0,"",(IF(H187 = "N/A","",H187*D187)))</f>
        <v/>
      </c>
    </row>
    <row r="188" spans="2:9" s="55" customFormat="1" ht="16.350000000000001" customHeight="1">
      <c r="B188" s="120" t="s">
        <v>269</v>
      </c>
      <c r="C188" s="114" t="s">
        <v>270</v>
      </c>
      <c r="D188" s="178"/>
      <c r="E188" s="118">
        <v>1</v>
      </c>
      <c r="F188" s="116">
        <v>5.65</v>
      </c>
      <c r="G188" s="132">
        <f t="shared" si="41"/>
        <v>0</v>
      </c>
      <c r="H188" s="118">
        <v>2.5000000000000001E-2</v>
      </c>
      <c r="I188" s="196" t="str">
        <f t="shared" si="40"/>
        <v/>
      </c>
    </row>
    <row r="189" spans="2:9" ht="16.350000000000001" customHeight="1">
      <c r="B189" s="120">
        <v>4000</v>
      </c>
      <c r="C189" s="114" t="s">
        <v>210</v>
      </c>
      <c r="D189" s="178"/>
      <c r="E189" s="118">
        <v>32</v>
      </c>
      <c r="F189" s="116">
        <v>15.65</v>
      </c>
      <c r="G189" s="117">
        <f>D189*F189</f>
        <v>0</v>
      </c>
      <c r="H189" s="118">
        <v>0.02</v>
      </c>
      <c r="I189" s="196" t="str">
        <f t="shared" ref="I189:I200" si="46">IF((IF(H189 = "N/A","",H189*D189))=0,"",(IF(H189 = "N/A","",H189*D189)))</f>
        <v/>
      </c>
    </row>
    <row r="190" spans="2:9" ht="16.350000000000001" customHeight="1">
      <c r="B190" s="120" t="s">
        <v>460</v>
      </c>
      <c r="C190" s="114" t="s">
        <v>430</v>
      </c>
      <c r="D190" s="178"/>
      <c r="E190" s="118">
        <v>12</v>
      </c>
      <c r="F190" s="116">
        <v>21.85</v>
      </c>
      <c r="G190" s="117">
        <f>D190*F190</f>
        <v>0</v>
      </c>
      <c r="H190" s="118">
        <v>0.8</v>
      </c>
      <c r="I190" s="196" t="str">
        <f t="shared" si="46"/>
        <v/>
      </c>
    </row>
    <row r="191" spans="2:9" ht="16.350000000000001" customHeight="1">
      <c r="B191" s="121">
        <v>3207</v>
      </c>
      <c r="C191" s="122" t="s">
        <v>300</v>
      </c>
      <c r="D191" s="178"/>
      <c r="E191" s="118">
        <v>12</v>
      </c>
      <c r="F191" s="129">
        <v>20.75</v>
      </c>
      <c r="G191" s="117">
        <f t="shared" ref="G191:G192" si="47">D191*F191</f>
        <v>0</v>
      </c>
      <c r="H191" s="118">
        <v>0.8</v>
      </c>
      <c r="I191" s="196" t="str">
        <f t="shared" si="46"/>
        <v/>
      </c>
    </row>
    <row r="192" spans="2:9" ht="16.350000000000001" customHeight="1">
      <c r="B192" s="121">
        <v>4625</v>
      </c>
      <c r="C192" s="122" t="s">
        <v>78</v>
      </c>
      <c r="D192" s="178"/>
      <c r="E192" s="118">
        <v>1</v>
      </c>
      <c r="F192" s="129">
        <v>3.45</v>
      </c>
      <c r="G192" s="117">
        <f t="shared" si="47"/>
        <v>0</v>
      </c>
      <c r="H192" s="118">
        <v>0.09</v>
      </c>
      <c r="I192" s="196" t="str">
        <f t="shared" si="46"/>
        <v/>
      </c>
    </row>
    <row r="193" spans="1:9" ht="15.6" customHeight="1">
      <c r="B193" s="103" t="s">
        <v>79</v>
      </c>
      <c r="C193" s="42"/>
      <c r="D193" s="227"/>
      <c r="E193" s="228"/>
      <c r="F193" s="229"/>
      <c r="G193" s="230"/>
      <c r="H193" s="228"/>
      <c r="I193" s="231" t="str">
        <f t="shared" si="46"/>
        <v/>
      </c>
    </row>
    <row r="194" spans="1:9" ht="16.350000000000001" customHeight="1">
      <c r="B194" s="119" t="s">
        <v>80</v>
      </c>
      <c r="C194" s="108" t="s">
        <v>212</v>
      </c>
      <c r="D194" s="178"/>
      <c r="E194" s="112">
        <v>1</v>
      </c>
      <c r="F194" s="128">
        <v>4.4000000000000004</v>
      </c>
      <c r="G194" s="111">
        <f t="shared" ref="G194:G200" si="48">D194*F194</f>
        <v>0</v>
      </c>
      <c r="H194" s="112">
        <v>0.15</v>
      </c>
      <c r="I194" s="196" t="str">
        <f t="shared" si="46"/>
        <v/>
      </c>
    </row>
    <row r="195" spans="1:9" s="55" customFormat="1" ht="15" customHeight="1">
      <c r="A195" s="55" t="s">
        <v>519</v>
      </c>
      <c r="B195" s="133" t="s">
        <v>541</v>
      </c>
      <c r="C195" s="114" t="s">
        <v>542</v>
      </c>
      <c r="D195" s="178"/>
      <c r="E195" s="191">
        <v>12</v>
      </c>
      <c r="F195" s="116">
        <v>14.100000000000001</v>
      </c>
      <c r="G195" s="132">
        <f t="shared" si="48"/>
        <v>0</v>
      </c>
      <c r="H195" s="118">
        <v>0.2</v>
      </c>
      <c r="I195" s="196" t="str">
        <f t="shared" si="46"/>
        <v/>
      </c>
    </row>
    <row r="196" spans="1:9" ht="16.350000000000001" customHeight="1">
      <c r="B196" s="120">
        <v>3245</v>
      </c>
      <c r="C196" s="114" t="s">
        <v>81</v>
      </c>
      <c r="D196" s="178"/>
      <c r="E196" s="118" t="s">
        <v>66</v>
      </c>
      <c r="F196" s="116">
        <v>1.25</v>
      </c>
      <c r="G196" s="117">
        <f t="shared" si="48"/>
        <v>0</v>
      </c>
      <c r="H196" s="118">
        <v>0.2</v>
      </c>
      <c r="I196" s="196" t="str">
        <f t="shared" si="46"/>
        <v/>
      </c>
    </row>
    <row r="197" spans="1:9" ht="16.350000000000001" customHeight="1">
      <c r="B197" s="120" t="s">
        <v>82</v>
      </c>
      <c r="C197" s="114" t="s">
        <v>83</v>
      </c>
      <c r="D197" s="178"/>
      <c r="E197" s="115">
        <v>10</v>
      </c>
      <c r="F197" s="116">
        <v>5.2</v>
      </c>
      <c r="G197" s="117">
        <f t="shared" si="48"/>
        <v>0</v>
      </c>
      <c r="H197" s="118">
        <v>0.9</v>
      </c>
      <c r="I197" s="196" t="str">
        <f t="shared" si="46"/>
        <v/>
      </c>
    </row>
    <row r="198" spans="1:9" ht="16.350000000000001" customHeight="1">
      <c r="B198" s="120" t="s">
        <v>84</v>
      </c>
      <c r="C198" s="114" t="s">
        <v>85</v>
      </c>
      <c r="D198" s="178"/>
      <c r="E198" s="115">
        <v>10</v>
      </c>
      <c r="F198" s="116">
        <v>5.2</v>
      </c>
      <c r="G198" s="117">
        <f t="shared" si="48"/>
        <v>0</v>
      </c>
      <c r="H198" s="118">
        <v>0.9</v>
      </c>
      <c r="I198" s="196" t="str">
        <f t="shared" si="46"/>
        <v/>
      </c>
    </row>
    <row r="199" spans="1:9" ht="16.350000000000001" customHeight="1">
      <c r="B199" s="120" t="s">
        <v>86</v>
      </c>
      <c r="C199" s="114" t="s">
        <v>87</v>
      </c>
      <c r="D199" s="178"/>
      <c r="E199" s="115">
        <v>10</v>
      </c>
      <c r="F199" s="116">
        <v>5.2</v>
      </c>
      <c r="G199" s="117">
        <f t="shared" si="48"/>
        <v>0</v>
      </c>
      <c r="H199" s="118">
        <v>1.2</v>
      </c>
      <c r="I199" s="196" t="str">
        <f t="shared" si="46"/>
        <v/>
      </c>
    </row>
    <row r="200" spans="1:9" ht="16.350000000000001" customHeight="1">
      <c r="B200" s="137" t="s">
        <v>511</v>
      </c>
      <c r="C200" s="138" t="s">
        <v>342</v>
      </c>
      <c r="D200" s="209"/>
      <c r="E200" s="49">
        <v>1</v>
      </c>
      <c r="F200" s="139">
        <v>9.4</v>
      </c>
      <c r="G200" s="140">
        <f t="shared" si="48"/>
        <v>0</v>
      </c>
      <c r="H200" s="46">
        <v>0.5</v>
      </c>
      <c r="I200" s="233" t="str">
        <f t="shared" si="46"/>
        <v/>
      </c>
    </row>
    <row r="201" spans="1:9" ht="14.1" customHeight="1">
      <c r="B201" s="137"/>
      <c r="C201" s="138" t="s">
        <v>343</v>
      </c>
      <c r="D201" s="222"/>
      <c r="E201" s="223"/>
      <c r="F201" s="224"/>
      <c r="G201" s="225"/>
      <c r="H201" s="223"/>
      <c r="I201" s="226"/>
    </row>
    <row r="202" spans="1:9" ht="15.6" customHeight="1">
      <c r="B202" s="137"/>
      <c r="C202" s="138" t="s">
        <v>344</v>
      </c>
      <c r="D202" s="240"/>
      <c r="E202" s="174"/>
      <c r="F202" s="175"/>
      <c r="G202" s="176"/>
      <c r="H202" s="174"/>
      <c r="I202" s="177"/>
    </row>
    <row r="203" spans="1:9" ht="15.6" customHeight="1">
      <c r="B203" s="126"/>
      <c r="C203" s="127" t="s">
        <v>345</v>
      </c>
      <c r="D203" s="238"/>
      <c r="E203" s="234"/>
      <c r="F203" s="235"/>
      <c r="G203" s="236"/>
      <c r="H203" s="234"/>
      <c r="I203" s="237"/>
    </row>
    <row r="204" spans="1:9" ht="15.6" customHeight="1">
      <c r="B204" s="104" t="s">
        <v>301</v>
      </c>
      <c r="C204" s="35"/>
      <c r="D204" s="227"/>
      <c r="E204" s="228"/>
      <c r="F204" s="229"/>
      <c r="G204" s="230"/>
      <c r="H204" s="228"/>
      <c r="I204" s="231"/>
    </row>
    <row r="205" spans="1:9" ht="16.350000000000001" customHeight="1">
      <c r="B205" s="141">
        <v>9001</v>
      </c>
      <c r="C205" s="142" t="s">
        <v>92</v>
      </c>
      <c r="D205" s="207"/>
      <c r="E205" s="143">
        <v>10</v>
      </c>
      <c r="F205" s="144">
        <v>4.7</v>
      </c>
      <c r="G205" s="111">
        <f t="shared" ref="G205:G210" si="49">D205*F205</f>
        <v>0</v>
      </c>
      <c r="H205" s="112">
        <v>0.1</v>
      </c>
      <c r="I205" s="196" t="str">
        <f t="shared" ref="I205:I214" si="50">IF((IF(H205 = "N/A","",H205*D205))=0,"",(IF(H205 = "N/A","",H205*D205)))</f>
        <v/>
      </c>
    </row>
    <row r="206" spans="1:9" ht="16.350000000000001" customHeight="1">
      <c r="B206" s="145">
        <v>4491</v>
      </c>
      <c r="C206" s="146" t="s">
        <v>93</v>
      </c>
      <c r="D206" s="178"/>
      <c r="E206" s="147">
        <v>10</v>
      </c>
      <c r="F206" s="148">
        <v>3.1500000000000004</v>
      </c>
      <c r="G206" s="117">
        <f t="shared" si="49"/>
        <v>0</v>
      </c>
      <c r="H206" s="118">
        <v>0.4</v>
      </c>
      <c r="I206" s="196" t="str">
        <f t="shared" si="50"/>
        <v/>
      </c>
    </row>
    <row r="207" spans="1:9" ht="16.350000000000001" customHeight="1">
      <c r="B207" s="145">
        <v>8999</v>
      </c>
      <c r="C207" s="146" t="s">
        <v>94</v>
      </c>
      <c r="D207" s="178"/>
      <c r="E207" s="147">
        <v>10</v>
      </c>
      <c r="F207" s="148">
        <v>6.8000000000000007</v>
      </c>
      <c r="G207" s="117">
        <f t="shared" si="49"/>
        <v>0</v>
      </c>
      <c r="H207" s="118">
        <v>0.2</v>
      </c>
      <c r="I207" s="196" t="str">
        <f t="shared" si="50"/>
        <v/>
      </c>
    </row>
    <row r="208" spans="1:9" ht="16.350000000000001" customHeight="1">
      <c r="B208" s="145">
        <v>4575</v>
      </c>
      <c r="C208" s="146" t="s">
        <v>95</v>
      </c>
      <c r="D208" s="178"/>
      <c r="E208" s="147">
        <v>100</v>
      </c>
      <c r="F208" s="148">
        <v>1.1000000000000001</v>
      </c>
      <c r="G208" s="117">
        <f t="shared" si="49"/>
        <v>0</v>
      </c>
      <c r="H208" s="118">
        <v>0.3</v>
      </c>
      <c r="I208" s="196" t="str">
        <f t="shared" si="50"/>
        <v/>
      </c>
    </row>
    <row r="209" spans="1:9" ht="16.350000000000001" customHeight="1">
      <c r="B209" s="145" t="s">
        <v>303</v>
      </c>
      <c r="C209" s="149" t="s">
        <v>302</v>
      </c>
      <c r="D209" s="178"/>
      <c r="E209" s="147">
        <v>30</v>
      </c>
      <c r="F209" s="148">
        <v>7.8500000000000005</v>
      </c>
      <c r="G209" s="117">
        <f t="shared" si="49"/>
        <v>0</v>
      </c>
      <c r="H209" s="118">
        <v>0.3</v>
      </c>
      <c r="I209" s="196" t="str">
        <f t="shared" si="50"/>
        <v/>
      </c>
    </row>
    <row r="210" spans="1:9" ht="16.350000000000001" customHeight="1">
      <c r="B210" s="145" t="s">
        <v>305</v>
      </c>
      <c r="C210" s="149" t="s">
        <v>304</v>
      </c>
      <c r="D210" s="178"/>
      <c r="E210" s="147">
        <v>10</v>
      </c>
      <c r="F210" s="148">
        <v>2.85</v>
      </c>
      <c r="G210" s="117">
        <f t="shared" si="49"/>
        <v>0</v>
      </c>
      <c r="H210" s="118">
        <v>0.3</v>
      </c>
      <c r="I210" s="196" t="str">
        <f t="shared" si="50"/>
        <v/>
      </c>
    </row>
    <row r="211" spans="1:9" ht="15.6" customHeight="1">
      <c r="B211" s="145" t="s">
        <v>380</v>
      </c>
      <c r="C211" s="149" t="s">
        <v>381</v>
      </c>
      <c r="D211" s="178"/>
      <c r="E211" s="147">
        <v>12</v>
      </c>
      <c r="F211" s="148">
        <v>6.8000000000000007</v>
      </c>
      <c r="G211" s="117">
        <f t="shared" ref="G211" si="51">D211*F211</f>
        <v>0</v>
      </c>
      <c r="H211" s="118">
        <v>0.3</v>
      </c>
      <c r="I211" s="196" t="str">
        <f t="shared" ref="I211" si="52">IF((IF(H211 = "N/A","",H211*D211))=0,"",(IF(H211 = "N/A","",H211*D211)))</f>
        <v/>
      </c>
    </row>
    <row r="212" spans="1:9" ht="17.45" customHeight="1">
      <c r="B212" s="102" t="s">
        <v>91</v>
      </c>
      <c r="C212" s="48"/>
      <c r="D212" s="222"/>
      <c r="E212" s="223"/>
      <c r="F212" s="224"/>
      <c r="G212" s="225"/>
      <c r="H212" s="223"/>
      <c r="I212" s="226"/>
    </row>
    <row r="213" spans="1:9" ht="15.6" customHeight="1">
      <c r="B213" s="324" t="s">
        <v>96</v>
      </c>
      <c r="C213" s="324"/>
      <c r="D213" s="238"/>
      <c r="E213" s="234"/>
      <c r="F213" s="235"/>
      <c r="G213" s="236"/>
      <c r="H213" s="234"/>
      <c r="I213" s="237" t="str">
        <f t="shared" si="50"/>
        <v/>
      </c>
    </row>
    <row r="214" spans="1:9" ht="16.350000000000001" customHeight="1">
      <c r="B214" s="126" t="s">
        <v>97</v>
      </c>
      <c r="C214" s="127" t="s">
        <v>98</v>
      </c>
      <c r="D214" s="178"/>
      <c r="E214" s="112">
        <v>1</v>
      </c>
      <c r="F214" s="128">
        <v>3.0500000000000003</v>
      </c>
      <c r="G214" s="111">
        <f>D214*F214</f>
        <v>0</v>
      </c>
      <c r="H214" s="112">
        <v>1</v>
      </c>
      <c r="I214" s="196" t="str">
        <f t="shared" si="50"/>
        <v/>
      </c>
    </row>
    <row r="215" spans="1:9" ht="15.6" customHeight="1">
      <c r="B215" s="324" t="s">
        <v>99</v>
      </c>
      <c r="C215" s="324"/>
      <c r="D215" s="227"/>
      <c r="E215" s="228"/>
      <c r="F215" s="229"/>
      <c r="G215" s="230"/>
      <c r="H215" s="228"/>
      <c r="I215" s="231" t="str">
        <f t="shared" ref="I215:I221" si="53">IF((IF(H215 = "N/A","",H215*D215))=0,"",(IF(H215 = "N/A","",H215*D215)))</f>
        <v/>
      </c>
    </row>
    <row r="216" spans="1:9" ht="16.350000000000001" customHeight="1">
      <c r="A216" s="150"/>
      <c r="B216" s="126">
        <v>3314</v>
      </c>
      <c r="C216" s="127" t="s">
        <v>346</v>
      </c>
      <c r="D216" s="207"/>
      <c r="E216" s="112">
        <v>1</v>
      </c>
      <c r="F216" s="128">
        <v>1.55</v>
      </c>
      <c r="G216" s="111">
        <f>D216*F216</f>
        <v>0</v>
      </c>
      <c r="H216" s="112">
        <v>0.3</v>
      </c>
      <c r="I216" s="196" t="str">
        <f t="shared" si="53"/>
        <v/>
      </c>
    </row>
    <row r="217" spans="1:9" ht="16.350000000000001" customHeight="1">
      <c r="A217" s="150"/>
      <c r="B217" s="121">
        <v>3239</v>
      </c>
      <c r="C217" s="122" t="s">
        <v>382</v>
      </c>
      <c r="D217" s="178"/>
      <c r="E217" s="118">
        <v>1</v>
      </c>
      <c r="F217" s="129">
        <v>4.75</v>
      </c>
      <c r="G217" s="117">
        <f>D217*F217</f>
        <v>0</v>
      </c>
      <c r="H217" s="118">
        <v>1.3</v>
      </c>
      <c r="I217" s="196" t="str">
        <f t="shared" si="53"/>
        <v/>
      </c>
    </row>
    <row r="218" spans="1:9" ht="16.350000000000001" customHeight="1">
      <c r="A218" s="150"/>
      <c r="B218" s="121">
        <v>3931</v>
      </c>
      <c r="C218" s="122" t="s">
        <v>306</v>
      </c>
      <c r="D218" s="178"/>
      <c r="E218" s="118">
        <v>1</v>
      </c>
      <c r="F218" s="129">
        <v>4.95</v>
      </c>
      <c r="G218" s="117">
        <f>D218*F218</f>
        <v>0</v>
      </c>
      <c r="H218" s="118">
        <v>0.3</v>
      </c>
      <c r="I218" s="196" t="str">
        <f t="shared" si="53"/>
        <v/>
      </c>
    </row>
    <row r="219" spans="1:9" ht="16.350000000000001" customHeight="1">
      <c r="A219" s="150"/>
      <c r="B219" s="121" t="s">
        <v>431</v>
      </c>
      <c r="C219" s="122" t="s">
        <v>432</v>
      </c>
      <c r="D219" s="178"/>
      <c r="E219" s="118">
        <v>1</v>
      </c>
      <c r="F219" s="129">
        <v>6.25</v>
      </c>
      <c r="G219" s="117">
        <f>D219*F219</f>
        <v>0</v>
      </c>
      <c r="H219" s="118">
        <v>0.3</v>
      </c>
      <c r="I219" s="196" t="str">
        <f t="shared" si="53"/>
        <v/>
      </c>
    </row>
    <row r="220" spans="1:9" ht="15.6" customHeight="1">
      <c r="B220" s="324" t="s">
        <v>100</v>
      </c>
      <c r="C220" s="324"/>
      <c r="D220" s="227"/>
      <c r="E220" s="228"/>
      <c r="F220" s="229"/>
      <c r="G220" s="230"/>
      <c r="H220" s="228"/>
      <c r="I220" s="231" t="str">
        <f t="shared" si="53"/>
        <v/>
      </c>
    </row>
    <row r="221" spans="1:9" ht="16.350000000000001" customHeight="1">
      <c r="B221" s="119" t="s">
        <v>101</v>
      </c>
      <c r="C221" s="108" t="s">
        <v>102</v>
      </c>
      <c r="D221" s="178"/>
      <c r="E221" s="109" t="s">
        <v>66</v>
      </c>
      <c r="F221" s="110">
        <v>10.200000000000001</v>
      </c>
      <c r="G221" s="111">
        <f>D221*F221</f>
        <v>0</v>
      </c>
      <c r="H221" s="112">
        <v>0.2</v>
      </c>
      <c r="I221" s="196" t="str">
        <f t="shared" si="53"/>
        <v/>
      </c>
    </row>
    <row r="222" spans="1:9" ht="16.350000000000001" customHeight="1">
      <c r="B222" s="120" t="s">
        <v>103</v>
      </c>
      <c r="C222" s="114" t="s">
        <v>347</v>
      </c>
      <c r="D222" s="178"/>
      <c r="E222" s="115">
        <v>12</v>
      </c>
      <c r="F222" s="116">
        <v>28.200000000000003</v>
      </c>
      <c r="G222" s="117">
        <f t="shared" ref="G222:G227" si="54">D222*F222</f>
        <v>0</v>
      </c>
      <c r="H222" s="118">
        <v>2.2999999999999998</v>
      </c>
      <c r="I222" s="196" t="str">
        <f t="shared" ref="I222:I226" si="55">IF((IF(H222 = "N/A","",H222*D222))=0,"",(IF(H222 = "N/A","",H222*D222)))</f>
        <v/>
      </c>
    </row>
    <row r="223" spans="1:9" ht="16.350000000000001" customHeight="1">
      <c r="B223" s="121" t="s">
        <v>104</v>
      </c>
      <c r="C223" s="122" t="s">
        <v>348</v>
      </c>
      <c r="D223" s="178"/>
      <c r="E223" s="118">
        <v>12</v>
      </c>
      <c r="F223" s="129">
        <v>28.200000000000003</v>
      </c>
      <c r="G223" s="117">
        <f t="shared" si="54"/>
        <v>0</v>
      </c>
      <c r="H223" s="118">
        <v>1.9</v>
      </c>
      <c r="I223" s="196" t="str">
        <f t="shared" si="55"/>
        <v/>
      </c>
    </row>
    <row r="224" spans="1:9" ht="16.350000000000001" customHeight="1">
      <c r="B224" s="120" t="s">
        <v>502</v>
      </c>
      <c r="C224" s="114" t="s">
        <v>503</v>
      </c>
      <c r="D224" s="178"/>
      <c r="E224" s="115">
        <v>1</v>
      </c>
      <c r="F224" s="116">
        <v>2.3000000000000003</v>
      </c>
      <c r="G224" s="117">
        <f t="shared" si="54"/>
        <v>0</v>
      </c>
      <c r="H224" s="118">
        <v>0.1</v>
      </c>
      <c r="I224" s="196" t="str">
        <f t="shared" si="55"/>
        <v/>
      </c>
    </row>
    <row r="225" spans="1:22" ht="16.350000000000001" customHeight="1">
      <c r="B225" s="120" t="s">
        <v>267</v>
      </c>
      <c r="C225" s="114" t="s">
        <v>349</v>
      </c>
      <c r="D225" s="178"/>
      <c r="E225" s="115">
        <v>6</v>
      </c>
      <c r="F225" s="116">
        <v>10.600000000000001</v>
      </c>
      <c r="G225" s="117">
        <f t="shared" si="54"/>
        <v>0</v>
      </c>
      <c r="H225" s="118">
        <v>0.7</v>
      </c>
      <c r="I225" s="196" t="str">
        <f t="shared" si="55"/>
        <v/>
      </c>
    </row>
    <row r="226" spans="1:22" s="55" customFormat="1" ht="16.350000000000001" customHeight="1">
      <c r="B226" s="120" t="s">
        <v>504</v>
      </c>
      <c r="C226" s="114" t="s">
        <v>505</v>
      </c>
      <c r="D226" s="178"/>
      <c r="E226" s="115">
        <v>1</v>
      </c>
      <c r="F226" s="116">
        <v>13.75</v>
      </c>
      <c r="G226" s="132">
        <f t="shared" si="54"/>
        <v>0</v>
      </c>
      <c r="H226" s="118">
        <v>0.1</v>
      </c>
      <c r="I226" s="196" t="str">
        <f t="shared" si="55"/>
        <v/>
      </c>
    </row>
    <row r="227" spans="1:22" s="245" customFormat="1" ht="15">
      <c r="A227" s="150"/>
      <c r="B227" s="120" t="s">
        <v>576</v>
      </c>
      <c r="C227" s="114" t="s">
        <v>577</v>
      </c>
      <c r="D227" s="243"/>
      <c r="E227" s="115">
        <v>1</v>
      </c>
      <c r="F227" s="116">
        <v>6.9</v>
      </c>
      <c r="G227" s="117">
        <f t="shared" si="54"/>
        <v>0</v>
      </c>
      <c r="H227" s="118">
        <v>0.4</v>
      </c>
      <c r="I227" s="244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</row>
    <row r="228" spans="1:22" ht="15.6" customHeight="1">
      <c r="B228" s="324" t="s">
        <v>268</v>
      </c>
      <c r="C228" s="324"/>
      <c r="D228" s="227"/>
      <c r="E228" s="228"/>
      <c r="F228" s="229"/>
      <c r="G228" s="230"/>
      <c r="H228" s="228"/>
      <c r="I228" s="231" t="str">
        <f>IF((IF(H228 = "N/A","",H228*D228))=0,"",(IF(H228 = "N/A","",H228*D228)))</f>
        <v/>
      </c>
    </row>
    <row r="229" spans="1:22" ht="16.350000000000001" customHeight="1">
      <c r="B229" s="126">
        <v>1673</v>
      </c>
      <c r="C229" s="127" t="s">
        <v>308</v>
      </c>
      <c r="D229" s="178"/>
      <c r="E229" s="112">
        <v>1</v>
      </c>
      <c r="F229" s="128">
        <v>1.5</v>
      </c>
      <c r="G229" s="111">
        <f>D229*F229</f>
        <v>0</v>
      </c>
      <c r="H229" s="112">
        <v>0.4</v>
      </c>
      <c r="I229" s="196" t="str">
        <f>IF((IF(H229 = "N/A","",H229*D229))=0,"",(IF(H229 = "N/A","",H229*D229)))</f>
        <v/>
      </c>
    </row>
    <row r="230" spans="1:22" ht="16.350000000000001" customHeight="1">
      <c r="B230" s="121">
        <v>3807</v>
      </c>
      <c r="C230" s="122" t="s">
        <v>307</v>
      </c>
      <c r="D230" s="178"/>
      <c r="E230" s="118">
        <v>1</v>
      </c>
      <c r="F230" s="129">
        <v>3.9000000000000004</v>
      </c>
      <c r="G230" s="117">
        <f>D230*F230</f>
        <v>0</v>
      </c>
      <c r="H230" s="118">
        <v>1.3</v>
      </c>
      <c r="I230" s="196" t="str">
        <f>IF((IF(H230 = "N/A","",H230*D230))=0,"",(IF(H230 = "N/A","",H230*D230)))</f>
        <v/>
      </c>
    </row>
    <row r="231" spans="1:22" ht="16.350000000000001" customHeight="1">
      <c r="B231" s="121">
        <v>1117</v>
      </c>
      <c r="C231" s="122" t="s">
        <v>558</v>
      </c>
      <c r="D231" s="178"/>
      <c r="E231" s="115">
        <v>12</v>
      </c>
      <c r="F231" s="116">
        <v>16</v>
      </c>
      <c r="G231" s="117">
        <f>D231*F231</f>
        <v>0</v>
      </c>
      <c r="H231" s="118">
        <v>4.7</v>
      </c>
      <c r="I231" s="196" t="str">
        <f>IF((IF(H231 = "N/A","",H231*D231))=0,"",(IF(H231 = "N/A","",H231*D231)))</f>
        <v/>
      </c>
    </row>
    <row r="232" spans="1:22" ht="16.350000000000001" customHeight="1">
      <c r="B232" s="120">
        <v>2773</v>
      </c>
      <c r="C232" s="114" t="s">
        <v>310</v>
      </c>
      <c r="D232" s="178"/>
      <c r="E232" s="115" t="s">
        <v>66</v>
      </c>
      <c r="F232" s="116">
        <v>1.5</v>
      </c>
      <c r="G232" s="117">
        <f>D232*F232</f>
        <v>0</v>
      </c>
      <c r="H232" s="118">
        <v>0.5</v>
      </c>
      <c r="I232" s="196" t="str">
        <f>IF((IF(H232 = "N/A","",H232*D232))=0,"",(IF(H232 = "N/A","",H232*D232)))</f>
        <v/>
      </c>
    </row>
    <row r="233" spans="1:22" ht="16.350000000000001" customHeight="1">
      <c r="B233" s="121">
        <v>3434</v>
      </c>
      <c r="C233" s="122" t="s">
        <v>309</v>
      </c>
      <c r="D233" s="178"/>
      <c r="E233" s="118">
        <v>1</v>
      </c>
      <c r="F233" s="129">
        <v>4.5</v>
      </c>
      <c r="G233" s="117">
        <f>D233*F233</f>
        <v>0</v>
      </c>
      <c r="H233" s="118">
        <v>1.5</v>
      </c>
      <c r="I233" s="196" t="str">
        <f t="shared" ref="I233:I240" si="56">IF((IF(H233 = "N/A","",H233*D233))=0,"",(IF(H233 = "N/A","",H233*D233)))</f>
        <v/>
      </c>
    </row>
    <row r="234" spans="1:22" ht="15.6" customHeight="1">
      <c r="B234" s="324" t="s">
        <v>105</v>
      </c>
      <c r="C234" s="324"/>
      <c r="D234" s="227"/>
      <c r="E234" s="228"/>
      <c r="F234" s="229"/>
      <c r="G234" s="230"/>
      <c r="H234" s="228"/>
      <c r="I234" s="231" t="str">
        <f t="shared" si="56"/>
        <v/>
      </c>
    </row>
    <row r="235" spans="1:22" ht="16.350000000000001" customHeight="1">
      <c r="B235" s="126">
        <v>2268</v>
      </c>
      <c r="C235" s="127" t="s">
        <v>350</v>
      </c>
      <c r="D235" s="178"/>
      <c r="E235" s="112">
        <v>1</v>
      </c>
      <c r="F235" s="128">
        <v>5.95</v>
      </c>
      <c r="G235" s="111">
        <f>D235*F235</f>
        <v>0</v>
      </c>
      <c r="H235" s="112">
        <v>1.2</v>
      </c>
      <c r="I235" s="196" t="str">
        <f t="shared" si="56"/>
        <v/>
      </c>
    </row>
    <row r="236" spans="1:22" ht="16.350000000000001" customHeight="1">
      <c r="B236" s="121">
        <v>4516</v>
      </c>
      <c r="C236" s="122" t="s">
        <v>311</v>
      </c>
      <c r="D236" s="178"/>
      <c r="E236" s="118">
        <v>1</v>
      </c>
      <c r="F236" s="129">
        <v>1.1500000000000001</v>
      </c>
      <c r="G236" s="117">
        <f>D236*F236</f>
        <v>0</v>
      </c>
      <c r="H236" s="118">
        <v>0.05</v>
      </c>
      <c r="I236" s="196" t="str">
        <f t="shared" si="56"/>
        <v/>
      </c>
    </row>
    <row r="237" spans="1:22" ht="16.350000000000001" customHeight="1">
      <c r="B237" s="121">
        <v>4454</v>
      </c>
      <c r="C237" s="122" t="s">
        <v>351</v>
      </c>
      <c r="D237" s="178"/>
      <c r="E237" s="115">
        <v>1</v>
      </c>
      <c r="F237" s="116">
        <v>1.1000000000000001</v>
      </c>
      <c r="G237" s="117">
        <f>D237*F237</f>
        <v>0</v>
      </c>
      <c r="H237" s="118">
        <v>0.2</v>
      </c>
      <c r="I237" s="196" t="str">
        <f t="shared" si="56"/>
        <v/>
      </c>
    </row>
    <row r="238" spans="1:22" ht="15.6" customHeight="1">
      <c r="B238" s="324" t="s">
        <v>106</v>
      </c>
      <c r="C238" s="324"/>
      <c r="D238" s="227"/>
      <c r="E238" s="228"/>
      <c r="F238" s="229"/>
      <c r="G238" s="230"/>
      <c r="H238" s="228"/>
      <c r="I238" s="231" t="str">
        <f t="shared" si="56"/>
        <v/>
      </c>
    </row>
    <row r="239" spans="1:22" ht="16.350000000000001" customHeight="1">
      <c r="B239" s="126">
        <v>3082</v>
      </c>
      <c r="C239" s="127" t="s">
        <v>107</v>
      </c>
      <c r="D239" s="178"/>
      <c r="E239" s="112">
        <v>1</v>
      </c>
      <c r="F239" s="128">
        <v>4.25</v>
      </c>
      <c r="G239" s="111">
        <f>D239*F239</f>
        <v>0</v>
      </c>
      <c r="H239" s="112">
        <v>1.3</v>
      </c>
      <c r="I239" s="196" t="str">
        <f t="shared" si="56"/>
        <v/>
      </c>
    </row>
    <row r="240" spans="1:22" ht="16.350000000000001" customHeight="1">
      <c r="B240" s="151">
        <v>3968</v>
      </c>
      <c r="C240" s="152" t="s">
        <v>499</v>
      </c>
      <c r="D240" s="209"/>
      <c r="E240" s="241">
        <v>6</v>
      </c>
      <c r="F240" s="154">
        <v>26.450000000000003</v>
      </c>
      <c r="G240" s="155">
        <f>D240*F240</f>
        <v>0</v>
      </c>
      <c r="H240" s="156">
        <v>1.3</v>
      </c>
      <c r="I240" s="242" t="str">
        <f t="shared" si="56"/>
        <v/>
      </c>
    </row>
    <row r="241" spans="2:9" ht="15.6" customHeight="1">
      <c r="B241" s="137"/>
      <c r="C241" s="138" t="s">
        <v>586</v>
      </c>
      <c r="D241" s="222"/>
      <c r="E241" s="223"/>
      <c r="F241" s="224"/>
      <c r="G241" s="225"/>
      <c r="H241" s="223"/>
      <c r="I241" s="226"/>
    </row>
    <row r="242" spans="2:9" ht="15.6" customHeight="1">
      <c r="B242" s="126"/>
      <c r="C242" s="127" t="s">
        <v>108</v>
      </c>
      <c r="D242" s="238"/>
      <c r="E242" s="234"/>
      <c r="F242" s="235"/>
      <c r="G242" s="236"/>
      <c r="H242" s="234"/>
      <c r="I242" s="237"/>
    </row>
    <row r="243" spans="2:9" ht="17.45" customHeight="1">
      <c r="B243" s="102" t="s">
        <v>109</v>
      </c>
      <c r="D243" s="222"/>
      <c r="E243" s="223"/>
      <c r="F243" s="224"/>
      <c r="G243" s="225"/>
      <c r="H243" s="223"/>
      <c r="I243" s="226" t="str">
        <f t="shared" ref="I243:I259" si="57">IF((IF(H243 = "N/A","",H243*D243))=0,"",(IF(H243 = "N/A","",H243*D243)))</f>
        <v/>
      </c>
    </row>
    <row r="244" spans="2:9" ht="15.6" customHeight="1">
      <c r="B244" s="324" t="s">
        <v>110</v>
      </c>
      <c r="C244" s="324"/>
      <c r="D244" s="238"/>
      <c r="E244" s="234"/>
      <c r="F244" s="235"/>
      <c r="G244" s="236"/>
      <c r="H244" s="234"/>
      <c r="I244" s="237" t="str">
        <f t="shared" si="57"/>
        <v/>
      </c>
    </row>
    <row r="245" spans="2:9" ht="16.350000000000001" customHeight="1">
      <c r="B245" s="119">
        <v>4572</v>
      </c>
      <c r="C245" s="108" t="s">
        <v>587</v>
      </c>
      <c r="D245" s="178"/>
      <c r="E245" s="109" t="s">
        <v>66</v>
      </c>
      <c r="F245" s="110">
        <v>40.75</v>
      </c>
      <c r="G245" s="111">
        <f t="shared" ref="G245:G250" si="58">D245*F245</f>
        <v>0</v>
      </c>
      <c r="H245" s="112">
        <v>0.1</v>
      </c>
      <c r="I245" s="196" t="str">
        <f t="shared" si="57"/>
        <v/>
      </c>
    </row>
    <row r="246" spans="2:9" ht="15.6" customHeight="1">
      <c r="B246" s="157" t="s">
        <v>433</v>
      </c>
      <c r="C246" s="114" t="s">
        <v>434</v>
      </c>
      <c r="D246" s="178"/>
      <c r="E246" s="115">
        <v>1</v>
      </c>
      <c r="F246" s="116">
        <v>4.95</v>
      </c>
      <c r="G246" s="117">
        <f t="shared" si="58"/>
        <v>0</v>
      </c>
      <c r="H246" s="118">
        <v>0.2</v>
      </c>
      <c r="I246" s="204" t="str">
        <f t="shared" si="57"/>
        <v/>
      </c>
    </row>
    <row r="247" spans="2:9" ht="16.350000000000001" customHeight="1">
      <c r="B247" s="120">
        <v>5104</v>
      </c>
      <c r="C247" s="114" t="s">
        <v>353</v>
      </c>
      <c r="D247" s="178"/>
      <c r="E247" s="115">
        <v>1</v>
      </c>
      <c r="F247" s="116">
        <v>8.4500000000000011</v>
      </c>
      <c r="G247" s="117">
        <f>D247*F247</f>
        <v>0</v>
      </c>
      <c r="H247" s="118">
        <v>0.1</v>
      </c>
      <c r="I247" s="204" t="str">
        <f>IF((IF(H247 = "N/A","",H247*D247))=0,"",(IF(H247 = "N/A","",H247*D247)))</f>
        <v/>
      </c>
    </row>
    <row r="248" spans="2:9" ht="16.350000000000001" customHeight="1">
      <c r="B248" s="120">
        <v>2310</v>
      </c>
      <c r="C248" s="114" t="s">
        <v>352</v>
      </c>
      <c r="D248" s="178"/>
      <c r="E248" s="115">
        <v>1</v>
      </c>
      <c r="F248" s="116">
        <v>4.6500000000000004</v>
      </c>
      <c r="G248" s="117">
        <f t="shared" si="58"/>
        <v>0</v>
      </c>
      <c r="H248" s="118">
        <v>0.2</v>
      </c>
      <c r="I248" s="204" t="str">
        <f t="shared" si="57"/>
        <v/>
      </c>
    </row>
    <row r="249" spans="2:9" ht="16.350000000000001" customHeight="1">
      <c r="B249" s="120">
        <v>3640</v>
      </c>
      <c r="C249" s="114" t="s">
        <v>354</v>
      </c>
      <c r="D249" s="178"/>
      <c r="E249" s="115" t="s">
        <v>66</v>
      </c>
      <c r="F249" s="116">
        <v>4.6500000000000004</v>
      </c>
      <c r="G249" s="117">
        <f t="shared" si="58"/>
        <v>0</v>
      </c>
      <c r="H249" s="118">
        <v>0.02</v>
      </c>
      <c r="I249" s="204" t="str">
        <f t="shared" si="57"/>
        <v/>
      </c>
    </row>
    <row r="250" spans="2:9" ht="16.350000000000001" customHeight="1">
      <c r="B250" s="120">
        <v>3599</v>
      </c>
      <c r="C250" s="114" t="s">
        <v>355</v>
      </c>
      <c r="D250" s="178"/>
      <c r="E250" s="115" t="s">
        <v>66</v>
      </c>
      <c r="F250" s="116">
        <v>4</v>
      </c>
      <c r="G250" s="117">
        <f t="shared" si="58"/>
        <v>0</v>
      </c>
      <c r="H250" s="118">
        <v>0.2</v>
      </c>
      <c r="I250" s="204" t="str">
        <f t="shared" si="57"/>
        <v/>
      </c>
    </row>
    <row r="251" spans="2:9" ht="15.6" customHeight="1">
      <c r="B251" s="324" t="s">
        <v>111</v>
      </c>
      <c r="C251" s="324"/>
      <c r="D251" s="227"/>
      <c r="E251" s="228"/>
      <c r="F251" s="229"/>
      <c r="G251" s="230"/>
      <c r="H251" s="228"/>
      <c r="I251" s="231" t="str">
        <f t="shared" si="57"/>
        <v/>
      </c>
    </row>
    <row r="252" spans="2:9" ht="16.350000000000001" customHeight="1">
      <c r="B252" s="119">
        <v>3891</v>
      </c>
      <c r="C252" s="108" t="s">
        <v>337</v>
      </c>
      <c r="D252" s="178"/>
      <c r="E252" s="109" t="s">
        <v>66</v>
      </c>
      <c r="F252" s="128">
        <v>49.150000000000006</v>
      </c>
      <c r="G252" s="111">
        <f>D252*F252</f>
        <v>0</v>
      </c>
      <c r="H252" s="112">
        <v>0.8</v>
      </c>
      <c r="I252" s="196" t="str">
        <f t="shared" si="57"/>
        <v/>
      </c>
    </row>
    <row r="253" spans="2:9" ht="16.350000000000001" customHeight="1">
      <c r="B253" s="120">
        <v>2802</v>
      </c>
      <c r="C253" s="114" t="s">
        <v>112</v>
      </c>
      <c r="D253" s="178"/>
      <c r="E253" s="115">
        <v>100</v>
      </c>
      <c r="F253" s="116">
        <v>15.9</v>
      </c>
      <c r="G253" s="117">
        <f>D253*F253</f>
        <v>0</v>
      </c>
      <c r="H253" s="118">
        <v>0.6</v>
      </c>
      <c r="I253" s="196" t="str">
        <f t="shared" si="57"/>
        <v/>
      </c>
    </row>
    <row r="254" spans="2:9" ht="16.350000000000001" customHeight="1">
      <c r="B254" s="120">
        <v>2803</v>
      </c>
      <c r="C254" s="114" t="s">
        <v>113</v>
      </c>
      <c r="D254" s="178"/>
      <c r="E254" s="115">
        <v>100</v>
      </c>
      <c r="F254" s="116">
        <v>15.9</v>
      </c>
      <c r="G254" s="117">
        <f>D254*F254</f>
        <v>0</v>
      </c>
      <c r="H254" s="118">
        <v>0.6</v>
      </c>
      <c r="I254" s="196" t="str">
        <f t="shared" si="57"/>
        <v/>
      </c>
    </row>
    <row r="255" spans="2:9">
      <c r="B255" s="157" t="s">
        <v>580</v>
      </c>
      <c r="C255" s="114" t="s">
        <v>581</v>
      </c>
      <c r="D255" s="221"/>
      <c r="E255" s="191">
        <v>24</v>
      </c>
      <c r="F255" s="116">
        <v>1.6500000000000001</v>
      </c>
      <c r="G255" s="132">
        <f>D255*F255</f>
        <v>0</v>
      </c>
      <c r="H255" s="118">
        <v>0.3</v>
      </c>
      <c r="I255" s="158" t="str">
        <f t="shared" si="57"/>
        <v/>
      </c>
    </row>
    <row r="256" spans="2:9" ht="16.350000000000001" customHeight="1">
      <c r="B256" s="120" t="s">
        <v>561</v>
      </c>
      <c r="C256" s="114" t="s">
        <v>114</v>
      </c>
      <c r="D256" s="178"/>
      <c r="E256" s="115">
        <v>24</v>
      </c>
      <c r="F256" s="116">
        <v>6.6000000000000005</v>
      </c>
      <c r="G256" s="117">
        <f>D256*F256</f>
        <v>0</v>
      </c>
      <c r="H256" s="118">
        <v>1.4</v>
      </c>
      <c r="I256" s="196" t="str">
        <f t="shared" si="57"/>
        <v/>
      </c>
    </row>
    <row r="257" spans="2:9" ht="15.6" customHeight="1">
      <c r="B257" s="324" t="s">
        <v>115</v>
      </c>
      <c r="C257" s="324"/>
      <c r="D257" s="227"/>
      <c r="E257" s="228"/>
      <c r="F257" s="229"/>
      <c r="G257" s="230"/>
      <c r="H257" s="228"/>
      <c r="I257" s="231" t="str">
        <f t="shared" si="57"/>
        <v/>
      </c>
    </row>
    <row r="258" spans="2:9" ht="16.350000000000001" customHeight="1">
      <c r="B258" s="126">
        <v>4129</v>
      </c>
      <c r="C258" s="127" t="s">
        <v>435</v>
      </c>
      <c r="D258" s="178"/>
      <c r="E258" s="112">
        <v>25</v>
      </c>
      <c r="F258" s="128">
        <v>46.5</v>
      </c>
      <c r="G258" s="111">
        <f>D258*F258</f>
        <v>0</v>
      </c>
      <c r="H258" s="112">
        <v>1.5</v>
      </c>
      <c r="I258" s="196" t="str">
        <f t="shared" si="57"/>
        <v/>
      </c>
    </row>
    <row r="259" spans="2:9" ht="16.350000000000001" customHeight="1">
      <c r="B259" s="121">
        <v>4632</v>
      </c>
      <c r="C259" s="122" t="s">
        <v>312</v>
      </c>
      <c r="D259" s="178"/>
      <c r="E259" s="118" t="s">
        <v>66</v>
      </c>
      <c r="F259" s="129">
        <v>6.7</v>
      </c>
      <c r="G259" s="117">
        <f>D259*F259</f>
        <v>0</v>
      </c>
      <c r="H259" s="118">
        <v>0.01</v>
      </c>
      <c r="I259" s="196" t="str">
        <f t="shared" si="57"/>
        <v/>
      </c>
    </row>
    <row r="260" spans="2:9" ht="16.350000000000001" customHeight="1">
      <c r="B260" s="121">
        <v>4645</v>
      </c>
      <c r="C260" s="122" t="s">
        <v>313</v>
      </c>
      <c r="D260" s="178"/>
      <c r="E260" s="159" t="s">
        <v>66</v>
      </c>
      <c r="F260" s="129">
        <v>2.15</v>
      </c>
      <c r="G260" s="117">
        <f>D260*F260</f>
        <v>0</v>
      </c>
      <c r="H260" s="118">
        <v>0.01</v>
      </c>
      <c r="I260" s="196" t="str">
        <f t="shared" ref="I260:I272" si="59">IF((IF(H260 = "N/A","",H260*D260))=0,"",(IF(H260 = "N/A","",H260*D260)))</f>
        <v/>
      </c>
    </row>
    <row r="261" spans="2:9" ht="16.350000000000001" customHeight="1">
      <c r="B261" s="120">
        <v>3577</v>
      </c>
      <c r="C261" s="114" t="s">
        <v>314</v>
      </c>
      <c r="D261" s="178"/>
      <c r="E261" s="118" t="s">
        <v>66</v>
      </c>
      <c r="F261" s="129">
        <v>1.7000000000000002</v>
      </c>
      <c r="G261" s="117">
        <f>D261*F261</f>
        <v>0</v>
      </c>
      <c r="H261" s="118">
        <v>0.04</v>
      </c>
      <c r="I261" s="196" t="str">
        <f t="shared" si="59"/>
        <v/>
      </c>
    </row>
    <row r="262" spans="2:9" ht="15.6" customHeight="1">
      <c r="B262" s="324" t="s">
        <v>116</v>
      </c>
      <c r="C262" s="324"/>
      <c r="D262" s="227"/>
      <c r="E262" s="228"/>
      <c r="F262" s="229"/>
      <c r="G262" s="230"/>
      <c r="H262" s="228"/>
      <c r="I262" s="231" t="str">
        <f t="shared" si="59"/>
        <v/>
      </c>
    </row>
    <row r="263" spans="2:9" ht="16.350000000000001" customHeight="1">
      <c r="B263" s="119">
        <v>2947</v>
      </c>
      <c r="C263" s="108" t="s">
        <v>356</v>
      </c>
      <c r="D263" s="178"/>
      <c r="E263" s="112" t="s">
        <v>66</v>
      </c>
      <c r="F263" s="128">
        <v>1.6500000000000001</v>
      </c>
      <c r="G263" s="111">
        <f t="shared" ref="G263:G272" si="60">D263*F263</f>
        <v>0</v>
      </c>
      <c r="H263" s="112">
        <v>0.1</v>
      </c>
      <c r="I263" s="196" t="str">
        <f t="shared" si="59"/>
        <v/>
      </c>
    </row>
    <row r="264" spans="2:9">
      <c r="B264" s="120" t="s">
        <v>570</v>
      </c>
      <c r="C264" s="114" t="s">
        <v>588</v>
      </c>
      <c r="D264" s="221"/>
      <c r="E264" s="188">
        <v>1</v>
      </c>
      <c r="F264" s="129">
        <v>4.95</v>
      </c>
      <c r="G264" s="117">
        <f t="shared" si="60"/>
        <v>0</v>
      </c>
      <c r="H264" s="118">
        <v>0.1</v>
      </c>
      <c r="I264" s="158"/>
    </row>
    <row r="265" spans="2:9">
      <c r="B265" s="157" t="s">
        <v>568</v>
      </c>
      <c r="C265" s="114" t="s">
        <v>569</v>
      </c>
      <c r="D265" s="221"/>
      <c r="E265" s="191" t="s">
        <v>66</v>
      </c>
      <c r="F265" s="116">
        <v>1.35</v>
      </c>
      <c r="G265" s="117">
        <f t="shared" si="60"/>
        <v>0</v>
      </c>
      <c r="H265" s="118">
        <v>0.1</v>
      </c>
      <c r="I265" s="158" t="str">
        <f t="shared" si="59"/>
        <v/>
      </c>
    </row>
    <row r="266" spans="2:9" ht="16.350000000000001" customHeight="1">
      <c r="B266" s="120">
        <v>3836</v>
      </c>
      <c r="C266" s="114" t="s">
        <v>117</v>
      </c>
      <c r="D266" s="178"/>
      <c r="E266" s="115" t="s">
        <v>66</v>
      </c>
      <c r="F266" s="116">
        <v>15.65</v>
      </c>
      <c r="G266" s="117">
        <f t="shared" si="60"/>
        <v>0</v>
      </c>
      <c r="H266" s="118">
        <v>0.2</v>
      </c>
      <c r="I266" s="196" t="str">
        <f t="shared" si="59"/>
        <v/>
      </c>
    </row>
    <row r="267" spans="2:9" ht="16.350000000000001" customHeight="1">
      <c r="B267" s="121">
        <v>2506</v>
      </c>
      <c r="C267" s="122" t="s">
        <v>589</v>
      </c>
      <c r="D267" s="178"/>
      <c r="E267" s="118" t="s">
        <v>66</v>
      </c>
      <c r="F267" s="129">
        <v>1.35</v>
      </c>
      <c r="G267" s="117">
        <f t="shared" si="60"/>
        <v>0</v>
      </c>
      <c r="H267" s="118">
        <v>0.1</v>
      </c>
      <c r="I267" s="196" t="str">
        <f t="shared" si="59"/>
        <v/>
      </c>
    </row>
    <row r="268" spans="2:9" ht="16.350000000000001" customHeight="1">
      <c r="B268" s="120">
        <v>4067</v>
      </c>
      <c r="C268" s="114" t="s">
        <v>590</v>
      </c>
      <c r="D268" s="178"/>
      <c r="E268" s="115" t="s">
        <v>66</v>
      </c>
      <c r="F268" s="116">
        <v>2.0500000000000003</v>
      </c>
      <c r="G268" s="117">
        <f t="shared" si="60"/>
        <v>0</v>
      </c>
      <c r="H268" s="118">
        <v>8.0000000000000002E-3</v>
      </c>
      <c r="I268" s="196" t="str">
        <f t="shared" si="59"/>
        <v/>
      </c>
    </row>
    <row r="269" spans="2:9" ht="16.350000000000001" customHeight="1">
      <c r="B269" s="120">
        <v>4574</v>
      </c>
      <c r="C269" s="114" t="s">
        <v>591</v>
      </c>
      <c r="D269" s="178"/>
      <c r="E269" s="115" t="s">
        <v>66</v>
      </c>
      <c r="F269" s="116">
        <v>3.4000000000000004</v>
      </c>
      <c r="G269" s="117">
        <f t="shared" si="60"/>
        <v>0</v>
      </c>
      <c r="H269" s="118">
        <v>0.02</v>
      </c>
      <c r="I269" s="196" t="str">
        <f t="shared" si="59"/>
        <v/>
      </c>
    </row>
    <row r="270" spans="2:9" ht="16.350000000000001" customHeight="1">
      <c r="B270" s="120" t="s">
        <v>325</v>
      </c>
      <c r="C270" s="114" t="s">
        <v>324</v>
      </c>
      <c r="D270" s="178"/>
      <c r="E270" s="115">
        <v>1</v>
      </c>
      <c r="F270" s="116">
        <v>2</v>
      </c>
      <c r="G270" s="117">
        <f t="shared" si="60"/>
        <v>0</v>
      </c>
      <c r="H270" s="118">
        <v>1.6E-2</v>
      </c>
      <c r="I270" s="196" t="str">
        <f t="shared" si="59"/>
        <v/>
      </c>
    </row>
    <row r="271" spans="2:9" ht="16.350000000000001" customHeight="1">
      <c r="B271" s="121">
        <v>4497</v>
      </c>
      <c r="C271" s="122" t="s">
        <v>118</v>
      </c>
      <c r="D271" s="178"/>
      <c r="E271" s="118" t="s">
        <v>66</v>
      </c>
      <c r="F271" s="129">
        <v>1.35</v>
      </c>
      <c r="G271" s="117">
        <f t="shared" si="60"/>
        <v>0</v>
      </c>
      <c r="H271" s="118">
        <v>0.1</v>
      </c>
      <c r="I271" s="196" t="str">
        <f t="shared" si="59"/>
        <v/>
      </c>
    </row>
    <row r="272" spans="2:9" ht="16.350000000000001" customHeight="1">
      <c r="B272" s="160" t="s">
        <v>274</v>
      </c>
      <c r="C272" s="122" t="s">
        <v>315</v>
      </c>
      <c r="D272" s="209"/>
      <c r="E272" s="156">
        <v>1</v>
      </c>
      <c r="F272" s="232">
        <v>7.15</v>
      </c>
      <c r="G272" s="155">
        <f t="shared" si="60"/>
        <v>0</v>
      </c>
      <c r="H272" s="156">
        <v>2.4</v>
      </c>
      <c r="I272" s="233" t="str">
        <f t="shared" si="59"/>
        <v/>
      </c>
    </row>
    <row r="273" spans="2:9" ht="17.45" customHeight="1">
      <c r="B273" s="102" t="s">
        <v>119</v>
      </c>
      <c r="D273" s="222"/>
      <c r="E273" s="223"/>
      <c r="F273" s="224"/>
      <c r="G273" s="225"/>
      <c r="H273" s="223"/>
      <c r="I273" s="226" t="str">
        <f t="shared" ref="I273:I309" si="61">IF((IF(H273 = "N/A","",H273*D273))=0,"",(IF(H273 = "N/A","",H273*D273)))</f>
        <v/>
      </c>
    </row>
    <row r="274" spans="2:9" ht="15.6" customHeight="1">
      <c r="B274" s="324" t="s">
        <v>120</v>
      </c>
      <c r="C274" s="324"/>
      <c r="D274" s="238"/>
      <c r="E274" s="234"/>
      <c r="F274" s="235"/>
      <c r="G274" s="236"/>
      <c r="H274" s="234"/>
      <c r="I274" s="237" t="str">
        <f t="shared" si="61"/>
        <v/>
      </c>
    </row>
    <row r="275" spans="2:9" ht="16.350000000000001" customHeight="1">
      <c r="B275" s="126">
        <v>3195</v>
      </c>
      <c r="C275" s="127" t="s">
        <v>316</v>
      </c>
      <c r="D275" s="207"/>
      <c r="E275" s="112">
        <v>100</v>
      </c>
      <c r="F275" s="128">
        <v>2.6</v>
      </c>
      <c r="G275" s="111">
        <f t="shared" ref="G275:G309" si="62">D275*F275</f>
        <v>0</v>
      </c>
      <c r="H275" s="112">
        <v>0.2</v>
      </c>
      <c r="I275" s="196" t="str">
        <f t="shared" si="61"/>
        <v/>
      </c>
    </row>
    <row r="276" spans="2:9" ht="16.350000000000001" customHeight="1">
      <c r="B276" s="121">
        <v>3732</v>
      </c>
      <c r="C276" s="122" t="s">
        <v>317</v>
      </c>
      <c r="D276" s="178"/>
      <c r="E276" s="118">
        <v>100</v>
      </c>
      <c r="F276" s="129">
        <v>2.8000000000000003</v>
      </c>
      <c r="G276" s="117">
        <f t="shared" si="62"/>
        <v>0</v>
      </c>
      <c r="H276" s="118">
        <v>0.2</v>
      </c>
      <c r="I276" s="196" t="str">
        <f t="shared" si="61"/>
        <v/>
      </c>
    </row>
    <row r="277" spans="2:9" ht="16.350000000000001" customHeight="1">
      <c r="B277" s="121">
        <v>4464</v>
      </c>
      <c r="C277" s="122" t="s">
        <v>121</v>
      </c>
      <c r="D277" s="178"/>
      <c r="E277" s="118">
        <v>200</v>
      </c>
      <c r="F277" s="129">
        <v>2.0500000000000003</v>
      </c>
      <c r="G277" s="117">
        <f t="shared" si="62"/>
        <v>0</v>
      </c>
      <c r="H277" s="118">
        <v>0.5</v>
      </c>
      <c r="I277" s="196" t="str">
        <f t="shared" si="61"/>
        <v/>
      </c>
    </row>
    <row r="278" spans="2:9" ht="16.350000000000001" customHeight="1">
      <c r="B278" s="120">
        <v>2277</v>
      </c>
      <c r="C278" s="114" t="s">
        <v>122</v>
      </c>
      <c r="D278" s="178"/>
      <c r="E278" s="115">
        <v>100</v>
      </c>
      <c r="F278" s="116">
        <v>2.15</v>
      </c>
      <c r="G278" s="117">
        <f t="shared" si="62"/>
        <v>0</v>
      </c>
      <c r="H278" s="118">
        <v>0.8</v>
      </c>
      <c r="I278" s="196" t="str">
        <f t="shared" si="61"/>
        <v/>
      </c>
    </row>
    <row r="279" spans="2:9" ht="16.350000000000001" customHeight="1">
      <c r="B279" s="121">
        <v>4563</v>
      </c>
      <c r="C279" s="122" t="s">
        <v>318</v>
      </c>
      <c r="D279" s="178"/>
      <c r="E279" s="118">
        <v>100</v>
      </c>
      <c r="F279" s="129">
        <v>2</v>
      </c>
      <c r="G279" s="117">
        <f t="shared" si="62"/>
        <v>0</v>
      </c>
      <c r="H279" s="118">
        <v>0.1</v>
      </c>
      <c r="I279" s="196" t="str">
        <f t="shared" si="61"/>
        <v/>
      </c>
    </row>
    <row r="280" spans="2:9" ht="16.350000000000001" customHeight="1">
      <c r="B280" s="120">
        <v>4562</v>
      </c>
      <c r="C280" s="114" t="s">
        <v>373</v>
      </c>
      <c r="D280" s="178"/>
      <c r="E280" s="115">
        <v>100</v>
      </c>
      <c r="F280" s="116">
        <v>3.1</v>
      </c>
      <c r="G280" s="117">
        <f t="shared" si="62"/>
        <v>0</v>
      </c>
      <c r="H280" s="118">
        <v>0.2</v>
      </c>
      <c r="I280" s="196" t="str">
        <f t="shared" si="61"/>
        <v/>
      </c>
    </row>
    <row r="281" spans="2:9" ht="16.350000000000001" customHeight="1">
      <c r="B281" s="121">
        <v>4517</v>
      </c>
      <c r="C281" s="122" t="s">
        <v>123</v>
      </c>
      <c r="D281" s="178"/>
      <c r="E281" s="118">
        <v>100</v>
      </c>
      <c r="F281" s="129">
        <v>7.95</v>
      </c>
      <c r="G281" s="117">
        <f t="shared" si="62"/>
        <v>0</v>
      </c>
      <c r="H281" s="118">
        <v>0.8</v>
      </c>
      <c r="I281" s="196" t="str">
        <f t="shared" si="61"/>
        <v/>
      </c>
    </row>
    <row r="282" spans="2:9" ht="16.350000000000001" customHeight="1">
      <c r="B282" s="121">
        <v>4593</v>
      </c>
      <c r="C282" s="122" t="s">
        <v>213</v>
      </c>
      <c r="D282" s="178"/>
      <c r="E282" s="118">
        <v>10</v>
      </c>
      <c r="F282" s="129">
        <v>11.75</v>
      </c>
      <c r="G282" s="117">
        <f t="shared" si="62"/>
        <v>0</v>
      </c>
      <c r="H282" s="118">
        <v>0.5</v>
      </c>
      <c r="I282" s="196" t="str">
        <f t="shared" si="61"/>
        <v/>
      </c>
    </row>
    <row r="283" spans="2:9" ht="16.350000000000001" customHeight="1">
      <c r="B283" s="121">
        <v>4594</v>
      </c>
      <c r="C283" s="122" t="s">
        <v>214</v>
      </c>
      <c r="D283" s="178"/>
      <c r="E283" s="118">
        <v>10</v>
      </c>
      <c r="F283" s="129">
        <v>11.75</v>
      </c>
      <c r="G283" s="117">
        <f t="shared" si="62"/>
        <v>0</v>
      </c>
      <c r="H283" s="118">
        <v>0.5</v>
      </c>
      <c r="I283" s="196" t="str">
        <f t="shared" si="61"/>
        <v/>
      </c>
    </row>
    <row r="284" spans="2:9" ht="16.350000000000001" customHeight="1">
      <c r="B284" s="121">
        <v>4595</v>
      </c>
      <c r="C284" s="122" t="s">
        <v>215</v>
      </c>
      <c r="D284" s="178"/>
      <c r="E284" s="118">
        <v>10</v>
      </c>
      <c r="F284" s="129">
        <v>11.75</v>
      </c>
      <c r="G284" s="117">
        <f t="shared" si="62"/>
        <v>0</v>
      </c>
      <c r="H284" s="118">
        <v>0.5</v>
      </c>
      <c r="I284" s="196" t="str">
        <f t="shared" si="61"/>
        <v/>
      </c>
    </row>
    <row r="285" spans="2:9" ht="16.350000000000001" customHeight="1">
      <c r="B285" s="121">
        <v>4596</v>
      </c>
      <c r="C285" s="122" t="s">
        <v>216</v>
      </c>
      <c r="D285" s="178"/>
      <c r="E285" s="118">
        <v>10</v>
      </c>
      <c r="F285" s="129">
        <v>11.75</v>
      </c>
      <c r="G285" s="117">
        <f t="shared" si="62"/>
        <v>0</v>
      </c>
      <c r="H285" s="118">
        <v>0.5</v>
      </c>
      <c r="I285" s="196" t="str">
        <f t="shared" si="61"/>
        <v/>
      </c>
    </row>
    <row r="286" spans="2:9" ht="16.350000000000001" customHeight="1">
      <c r="B286" s="121">
        <v>4506</v>
      </c>
      <c r="C286" s="122" t="s">
        <v>124</v>
      </c>
      <c r="D286" s="178"/>
      <c r="E286" s="118">
        <v>100</v>
      </c>
      <c r="F286" s="129">
        <v>0.65</v>
      </c>
      <c r="G286" s="117">
        <f t="shared" si="62"/>
        <v>0</v>
      </c>
      <c r="H286" s="118">
        <v>0.1</v>
      </c>
      <c r="I286" s="196" t="str">
        <f t="shared" si="61"/>
        <v/>
      </c>
    </row>
    <row r="287" spans="2:9" ht="16.350000000000001" customHeight="1">
      <c r="B287" s="121">
        <v>7100</v>
      </c>
      <c r="C287" s="122" t="s">
        <v>125</v>
      </c>
      <c r="D287" s="178"/>
      <c r="E287" s="118">
        <v>10</v>
      </c>
      <c r="F287" s="129">
        <v>10.700000000000001</v>
      </c>
      <c r="G287" s="117">
        <f t="shared" si="62"/>
        <v>0</v>
      </c>
      <c r="H287" s="118">
        <v>0.5</v>
      </c>
      <c r="I287" s="196" t="str">
        <f t="shared" si="61"/>
        <v/>
      </c>
    </row>
    <row r="288" spans="2:9" ht="16.350000000000001" customHeight="1">
      <c r="B288" s="121">
        <v>4513</v>
      </c>
      <c r="C288" s="122" t="s">
        <v>126</v>
      </c>
      <c r="D288" s="178"/>
      <c r="E288" s="118">
        <v>10</v>
      </c>
      <c r="F288" s="129">
        <v>7.45</v>
      </c>
      <c r="G288" s="117">
        <f t="shared" si="62"/>
        <v>0</v>
      </c>
      <c r="H288" s="118">
        <v>0.6</v>
      </c>
      <c r="I288" s="196" t="str">
        <f t="shared" si="61"/>
        <v/>
      </c>
    </row>
    <row r="289" spans="1:9" ht="16.350000000000001" customHeight="1">
      <c r="B289" s="121">
        <v>4512</v>
      </c>
      <c r="C289" s="122" t="s">
        <v>127</v>
      </c>
      <c r="D289" s="178"/>
      <c r="E289" s="118">
        <v>10</v>
      </c>
      <c r="F289" s="129">
        <v>7.5</v>
      </c>
      <c r="G289" s="117">
        <f t="shared" si="62"/>
        <v>0</v>
      </c>
      <c r="H289" s="118">
        <v>0.9</v>
      </c>
      <c r="I289" s="196" t="str">
        <f t="shared" si="61"/>
        <v/>
      </c>
    </row>
    <row r="290" spans="1:9" ht="16.350000000000001" customHeight="1">
      <c r="B290" s="121">
        <v>3209</v>
      </c>
      <c r="C290" s="122" t="s">
        <v>128</v>
      </c>
      <c r="D290" s="178"/>
      <c r="E290" s="118">
        <v>50</v>
      </c>
      <c r="F290" s="129">
        <v>4.45</v>
      </c>
      <c r="G290" s="117">
        <f t="shared" si="62"/>
        <v>0</v>
      </c>
      <c r="H290" s="118">
        <v>0.4</v>
      </c>
      <c r="I290" s="196" t="str">
        <f t="shared" si="61"/>
        <v/>
      </c>
    </row>
    <row r="291" spans="1:9" ht="16.350000000000001" customHeight="1">
      <c r="B291" s="120">
        <v>7181</v>
      </c>
      <c r="C291" s="114" t="s">
        <v>357</v>
      </c>
      <c r="D291" s="178"/>
      <c r="E291" s="115">
        <v>20</v>
      </c>
      <c r="F291" s="116">
        <v>26.85</v>
      </c>
      <c r="G291" s="117">
        <f t="shared" si="62"/>
        <v>0</v>
      </c>
      <c r="H291" s="118">
        <v>0.8</v>
      </c>
      <c r="I291" s="196" t="str">
        <f t="shared" si="61"/>
        <v/>
      </c>
    </row>
    <row r="292" spans="1:9" ht="16.350000000000001" customHeight="1">
      <c r="B292" s="120">
        <v>7182</v>
      </c>
      <c r="C292" s="114" t="s">
        <v>217</v>
      </c>
      <c r="D292" s="178"/>
      <c r="E292" s="115">
        <v>20</v>
      </c>
      <c r="F292" s="116">
        <v>26.85</v>
      </c>
      <c r="G292" s="117">
        <f t="shared" si="62"/>
        <v>0</v>
      </c>
      <c r="H292" s="118">
        <v>0.8</v>
      </c>
      <c r="I292" s="196" t="str">
        <f t="shared" si="61"/>
        <v/>
      </c>
    </row>
    <row r="293" spans="1:9" ht="16.350000000000001" customHeight="1">
      <c r="B293" s="120">
        <v>2098</v>
      </c>
      <c r="C293" s="114" t="s">
        <v>376</v>
      </c>
      <c r="D293" s="178"/>
      <c r="E293" s="115">
        <v>50</v>
      </c>
      <c r="F293" s="116">
        <v>2.25</v>
      </c>
      <c r="G293" s="117">
        <f t="shared" si="62"/>
        <v>0</v>
      </c>
      <c r="H293" s="118">
        <v>0.2</v>
      </c>
      <c r="I293" s="196" t="str">
        <f t="shared" si="61"/>
        <v/>
      </c>
    </row>
    <row r="294" spans="1:9" ht="16.350000000000001" customHeight="1">
      <c r="B294" s="121">
        <v>3208</v>
      </c>
      <c r="C294" s="122" t="s">
        <v>129</v>
      </c>
      <c r="D294" s="178"/>
      <c r="E294" s="118">
        <v>200</v>
      </c>
      <c r="F294" s="129">
        <v>1.9000000000000001</v>
      </c>
      <c r="G294" s="117">
        <f t="shared" si="62"/>
        <v>0</v>
      </c>
      <c r="H294" s="118">
        <v>0.1</v>
      </c>
      <c r="I294" s="196" t="str">
        <f t="shared" si="61"/>
        <v/>
      </c>
    </row>
    <row r="295" spans="1:9" ht="16.350000000000001" customHeight="1">
      <c r="B295" s="121">
        <v>3361</v>
      </c>
      <c r="C295" s="122" t="s">
        <v>130</v>
      </c>
      <c r="D295" s="178"/>
      <c r="E295" s="118">
        <v>200</v>
      </c>
      <c r="F295" s="129">
        <v>2.95</v>
      </c>
      <c r="G295" s="117">
        <f t="shared" si="62"/>
        <v>0</v>
      </c>
      <c r="H295" s="118">
        <v>0.3</v>
      </c>
      <c r="I295" s="196" t="str">
        <f t="shared" si="61"/>
        <v/>
      </c>
    </row>
    <row r="296" spans="1:9" ht="16.350000000000001" customHeight="1">
      <c r="B296" s="120">
        <v>4494</v>
      </c>
      <c r="C296" s="114" t="s">
        <v>375</v>
      </c>
      <c r="D296" s="178"/>
      <c r="E296" s="115">
        <v>50</v>
      </c>
      <c r="F296" s="116">
        <v>4.3500000000000005</v>
      </c>
      <c r="G296" s="117">
        <f t="shared" si="62"/>
        <v>0</v>
      </c>
      <c r="H296" s="118">
        <v>0.04</v>
      </c>
      <c r="I296" s="196" t="str">
        <f t="shared" si="61"/>
        <v/>
      </c>
    </row>
    <row r="297" spans="1:9" ht="16.350000000000001" customHeight="1">
      <c r="B297" s="121">
        <v>3141</v>
      </c>
      <c r="C297" s="122" t="s">
        <v>131</v>
      </c>
      <c r="D297" s="178"/>
      <c r="E297" s="118">
        <v>1</v>
      </c>
      <c r="F297" s="129">
        <v>1.2000000000000002</v>
      </c>
      <c r="G297" s="117">
        <f t="shared" si="62"/>
        <v>0</v>
      </c>
      <c r="H297" s="118">
        <v>0.05</v>
      </c>
      <c r="I297" s="196" t="str">
        <f t="shared" si="61"/>
        <v/>
      </c>
    </row>
    <row r="298" spans="1:9" ht="16.350000000000001" customHeight="1">
      <c r="B298" s="120">
        <v>4525</v>
      </c>
      <c r="C298" s="114" t="s">
        <v>358</v>
      </c>
      <c r="D298" s="178"/>
      <c r="E298" s="115">
        <v>100</v>
      </c>
      <c r="F298" s="116">
        <v>7.8500000000000005</v>
      </c>
      <c r="G298" s="117">
        <f t="shared" si="62"/>
        <v>0</v>
      </c>
      <c r="H298" s="118">
        <v>1.1000000000000001</v>
      </c>
      <c r="I298" s="196" t="str">
        <f t="shared" si="61"/>
        <v/>
      </c>
    </row>
    <row r="299" spans="1:9" ht="16.350000000000001" customHeight="1">
      <c r="B299" s="121">
        <v>4524</v>
      </c>
      <c r="C299" s="122" t="s">
        <v>319</v>
      </c>
      <c r="D299" s="178"/>
      <c r="E299" s="118">
        <v>100</v>
      </c>
      <c r="F299" s="129">
        <v>7.8500000000000005</v>
      </c>
      <c r="G299" s="117">
        <f t="shared" si="62"/>
        <v>0</v>
      </c>
      <c r="H299" s="118">
        <v>1</v>
      </c>
      <c r="I299" s="196" t="str">
        <f t="shared" si="61"/>
        <v/>
      </c>
    </row>
    <row r="300" spans="1:9" ht="16.350000000000001" customHeight="1">
      <c r="B300" s="121">
        <v>4523</v>
      </c>
      <c r="C300" s="122" t="s">
        <v>320</v>
      </c>
      <c r="D300" s="178"/>
      <c r="E300" s="118">
        <v>100</v>
      </c>
      <c r="F300" s="129">
        <v>7.8500000000000005</v>
      </c>
      <c r="G300" s="117">
        <f t="shared" si="62"/>
        <v>0</v>
      </c>
      <c r="H300" s="118">
        <v>1.1000000000000001</v>
      </c>
      <c r="I300" s="196" t="str">
        <f t="shared" si="61"/>
        <v/>
      </c>
    </row>
    <row r="301" spans="1:9" ht="16.350000000000001" customHeight="1">
      <c r="B301" s="120">
        <v>4543</v>
      </c>
      <c r="C301" s="114" t="s">
        <v>321</v>
      </c>
      <c r="D301" s="178"/>
      <c r="E301" s="115">
        <v>100</v>
      </c>
      <c r="F301" s="116">
        <v>7.8500000000000005</v>
      </c>
      <c r="G301" s="117">
        <f t="shared" si="62"/>
        <v>0</v>
      </c>
      <c r="H301" s="118">
        <v>1.1000000000000001</v>
      </c>
      <c r="I301" s="196" t="str">
        <f t="shared" si="61"/>
        <v/>
      </c>
    </row>
    <row r="302" spans="1:9" ht="16.350000000000001" customHeight="1">
      <c r="B302" s="120">
        <v>3221</v>
      </c>
      <c r="C302" s="114" t="s">
        <v>132</v>
      </c>
      <c r="D302" s="178"/>
      <c r="E302" s="115">
        <v>1</v>
      </c>
      <c r="F302" s="116">
        <v>1.4000000000000001</v>
      </c>
      <c r="G302" s="117">
        <f t="shared" si="62"/>
        <v>0</v>
      </c>
      <c r="H302" s="118">
        <v>0.2</v>
      </c>
      <c r="I302" s="196" t="str">
        <f t="shared" si="61"/>
        <v/>
      </c>
    </row>
    <row r="303" spans="1:9">
      <c r="A303" s="55" t="s">
        <v>519</v>
      </c>
      <c r="B303" s="192" t="s">
        <v>533</v>
      </c>
      <c r="C303" s="193" t="s">
        <v>534</v>
      </c>
      <c r="D303" s="178"/>
      <c r="E303" s="191">
        <v>1</v>
      </c>
      <c r="F303" s="116">
        <v>7.7</v>
      </c>
      <c r="G303" s="117">
        <f t="shared" si="62"/>
        <v>0</v>
      </c>
      <c r="H303" s="118">
        <v>1</v>
      </c>
      <c r="I303" s="196" t="str">
        <f t="shared" si="61"/>
        <v/>
      </c>
    </row>
    <row r="304" spans="1:9" ht="16.350000000000001" customHeight="1">
      <c r="B304" s="121">
        <v>4575</v>
      </c>
      <c r="C304" s="122" t="s">
        <v>95</v>
      </c>
      <c r="D304" s="178"/>
      <c r="E304" s="118">
        <v>100</v>
      </c>
      <c r="F304" s="129">
        <v>1.1000000000000001</v>
      </c>
      <c r="G304" s="117">
        <f t="shared" si="62"/>
        <v>0</v>
      </c>
      <c r="H304" s="118">
        <v>0.3</v>
      </c>
      <c r="I304" s="196" t="str">
        <f t="shared" si="61"/>
        <v/>
      </c>
    </row>
    <row r="305" spans="2:9" ht="16.350000000000001" customHeight="1">
      <c r="B305" s="123">
        <v>9055</v>
      </c>
      <c r="C305" s="125" t="s">
        <v>133</v>
      </c>
      <c r="D305" s="178"/>
      <c r="E305" s="124">
        <v>1</v>
      </c>
      <c r="F305" s="131">
        <v>0.45</v>
      </c>
      <c r="G305" s="117">
        <f t="shared" si="62"/>
        <v>0</v>
      </c>
      <c r="H305" s="118">
        <v>0.2</v>
      </c>
      <c r="I305" s="196" t="str">
        <f t="shared" si="61"/>
        <v/>
      </c>
    </row>
    <row r="306" spans="2:9" ht="16.350000000000001" customHeight="1">
      <c r="B306" s="120">
        <v>3012</v>
      </c>
      <c r="C306" s="114" t="s">
        <v>218</v>
      </c>
      <c r="D306" s="178"/>
      <c r="E306" s="115" t="s">
        <v>66</v>
      </c>
      <c r="F306" s="116">
        <v>2.1</v>
      </c>
      <c r="G306" s="117">
        <f t="shared" si="62"/>
        <v>0</v>
      </c>
      <c r="H306" s="118">
        <v>0.01</v>
      </c>
      <c r="I306" s="196" t="str">
        <f t="shared" si="61"/>
        <v/>
      </c>
    </row>
    <row r="307" spans="2:9" ht="16.350000000000001" customHeight="1">
      <c r="B307" s="120">
        <v>3013</v>
      </c>
      <c r="C307" s="114" t="s">
        <v>219</v>
      </c>
      <c r="D307" s="178"/>
      <c r="E307" s="115" t="s">
        <v>66</v>
      </c>
      <c r="F307" s="116">
        <v>2.1</v>
      </c>
      <c r="G307" s="117">
        <f t="shared" si="62"/>
        <v>0</v>
      </c>
      <c r="H307" s="118">
        <v>0.01</v>
      </c>
      <c r="I307" s="196" t="str">
        <f t="shared" si="61"/>
        <v/>
      </c>
    </row>
    <row r="308" spans="2:9" ht="16.350000000000001" customHeight="1">
      <c r="B308" s="120" t="s">
        <v>559</v>
      </c>
      <c r="C308" s="114" t="s">
        <v>560</v>
      </c>
      <c r="D308" s="178"/>
      <c r="E308" s="115" t="s">
        <v>66</v>
      </c>
      <c r="F308" s="116">
        <v>1.55</v>
      </c>
      <c r="G308" s="117">
        <f t="shared" si="62"/>
        <v>0</v>
      </c>
      <c r="H308" s="118">
        <v>0.1</v>
      </c>
      <c r="I308" s="196" t="str">
        <f t="shared" si="61"/>
        <v/>
      </c>
    </row>
    <row r="309" spans="2:9" ht="16.350000000000001" customHeight="1">
      <c r="B309" s="161">
        <v>3560</v>
      </c>
      <c r="C309" s="162" t="s">
        <v>205</v>
      </c>
      <c r="D309" s="178"/>
      <c r="E309" s="203">
        <v>1</v>
      </c>
      <c r="F309" s="116">
        <v>1.3</v>
      </c>
      <c r="G309" s="117">
        <f t="shared" si="62"/>
        <v>0</v>
      </c>
      <c r="H309" s="118">
        <v>1E-3</v>
      </c>
      <c r="I309" s="196" t="str">
        <f t="shared" si="61"/>
        <v/>
      </c>
    </row>
    <row r="310" spans="2:9" ht="15.6" customHeight="1">
      <c r="B310" s="126"/>
      <c r="C310" s="108" t="s">
        <v>134</v>
      </c>
      <c r="D310" s="227"/>
      <c r="E310" s="228"/>
      <c r="F310" s="229"/>
      <c r="G310" s="230"/>
      <c r="H310" s="228"/>
      <c r="I310" s="231"/>
    </row>
    <row r="311" spans="2:9" ht="16.350000000000001" customHeight="1" thickBot="1">
      <c r="B311" s="121">
        <v>7140</v>
      </c>
      <c r="C311" s="122" t="s">
        <v>135</v>
      </c>
      <c r="D311" s="178"/>
      <c r="E311" s="205">
        <v>100</v>
      </c>
      <c r="F311" s="128">
        <v>6.6000000000000005</v>
      </c>
      <c r="G311" s="111">
        <f t="shared" ref="G311:G315" si="63">D311*F311</f>
        <v>0</v>
      </c>
      <c r="H311" s="112">
        <v>0.3</v>
      </c>
      <c r="I311" s="62" t="str">
        <f t="shared" ref="I311:I315" si="64">IF((IF(H311 = "N/A","",H311*D311))=0,"",(IF(H311 = "N/A","",H311*D311)))</f>
        <v/>
      </c>
    </row>
    <row r="312" spans="2:9" ht="16.350000000000001" customHeight="1" thickBot="1">
      <c r="B312" s="121">
        <v>7135</v>
      </c>
      <c r="C312" s="122" t="s">
        <v>136</v>
      </c>
      <c r="D312" s="178"/>
      <c r="E312" s="118">
        <v>100</v>
      </c>
      <c r="F312" s="129">
        <v>6.9</v>
      </c>
      <c r="G312" s="117">
        <f t="shared" si="63"/>
        <v>0</v>
      </c>
      <c r="H312" s="118">
        <v>0.3</v>
      </c>
      <c r="I312" s="62" t="str">
        <f t="shared" si="64"/>
        <v/>
      </c>
    </row>
    <row r="313" spans="2:9" ht="16.350000000000001" customHeight="1" thickBot="1">
      <c r="B313" s="121">
        <v>7139</v>
      </c>
      <c r="C313" s="122" t="s">
        <v>137</v>
      </c>
      <c r="D313" s="178"/>
      <c r="E313" s="118">
        <v>100</v>
      </c>
      <c r="F313" s="129">
        <v>6.65</v>
      </c>
      <c r="G313" s="117">
        <f t="shared" si="63"/>
        <v>0</v>
      </c>
      <c r="H313" s="118">
        <v>0.4</v>
      </c>
      <c r="I313" s="62" t="str">
        <f t="shared" si="64"/>
        <v/>
      </c>
    </row>
    <row r="314" spans="2:9" ht="16.350000000000001" customHeight="1" thickBot="1">
      <c r="B314" s="121">
        <v>7141</v>
      </c>
      <c r="C314" s="122" t="s">
        <v>138</v>
      </c>
      <c r="D314" s="178"/>
      <c r="E314" s="118">
        <v>100</v>
      </c>
      <c r="F314" s="129">
        <v>6.6000000000000005</v>
      </c>
      <c r="G314" s="117">
        <f t="shared" si="63"/>
        <v>0</v>
      </c>
      <c r="H314" s="118">
        <v>0.4</v>
      </c>
      <c r="I314" s="62" t="str">
        <f t="shared" si="64"/>
        <v/>
      </c>
    </row>
    <row r="315" spans="2:9" ht="16.350000000000001" customHeight="1">
      <c r="B315" s="151">
        <v>3300</v>
      </c>
      <c r="C315" s="152" t="s">
        <v>88</v>
      </c>
      <c r="D315" s="209"/>
      <c r="E315" s="153">
        <v>1</v>
      </c>
      <c r="F315" s="154">
        <v>9.4</v>
      </c>
      <c r="G315" s="155">
        <f t="shared" si="63"/>
        <v>0</v>
      </c>
      <c r="H315" s="156">
        <v>0.5</v>
      </c>
      <c r="I315" s="63" t="str">
        <f t="shared" si="64"/>
        <v/>
      </c>
    </row>
    <row r="316" spans="2:9" ht="15.6" customHeight="1">
      <c r="B316" s="137"/>
      <c r="C316" s="138" t="s">
        <v>89</v>
      </c>
      <c r="D316" s="222"/>
      <c r="E316" s="223"/>
      <c r="F316" s="224"/>
      <c r="G316" s="225"/>
      <c r="H316" s="223"/>
      <c r="I316" s="226"/>
    </row>
    <row r="317" spans="2:9" ht="15.6" customHeight="1">
      <c r="B317" s="137"/>
      <c r="C317" s="138" t="s">
        <v>90</v>
      </c>
      <c r="D317" s="240"/>
      <c r="E317" s="174"/>
      <c r="F317" s="175"/>
      <c r="G317" s="176"/>
      <c r="H317" s="174"/>
      <c r="I317" s="177"/>
    </row>
    <row r="318" spans="2:9" ht="15.6" customHeight="1">
      <c r="B318" s="126"/>
      <c r="C318" s="127" t="s">
        <v>359</v>
      </c>
      <c r="D318" s="238"/>
      <c r="E318" s="234"/>
      <c r="F318" s="235"/>
      <c r="G318" s="236"/>
      <c r="H318" s="234"/>
      <c r="I318" s="237"/>
    </row>
    <row r="319" spans="2:9" ht="16.350000000000001" customHeight="1" thickBot="1">
      <c r="B319" s="121">
        <v>4468</v>
      </c>
      <c r="C319" s="122" t="s">
        <v>139</v>
      </c>
      <c r="D319" s="207"/>
      <c r="E319" s="112">
        <v>100</v>
      </c>
      <c r="F319" s="128">
        <v>4.95</v>
      </c>
      <c r="G319" s="111">
        <f>D319*F319</f>
        <v>0</v>
      </c>
      <c r="H319" s="112">
        <v>0.3</v>
      </c>
      <c r="I319" s="62" t="str">
        <f>IF((IF(H319 = "N/A","",H319*D319))=0,"",(IF(H319 = "N/A","",H319*D319)))</f>
        <v/>
      </c>
    </row>
    <row r="320" spans="2:9" ht="16.350000000000001" customHeight="1" thickBot="1">
      <c r="B320" s="121">
        <v>3368</v>
      </c>
      <c r="C320" s="122" t="s">
        <v>208</v>
      </c>
      <c r="D320" s="178"/>
      <c r="E320" s="118">
        <v>1</v>
      </c>
      <c r="F320" s="129">
        <v>24.55</v>
      </c>
      <c r="G320" s="117">
        <f>D320*F320</f>
        <v>0</v>
      </c>
      <c r="H320" s="118">
        <v>9.1</v>
      </c>
      <c r="I320" s="62" t="str">
        <f>IF((IF(H320 = "N/A","",H320*D320))=0,"",(IF(H320 = "N/A","",H320*D320)))</f>
        <v/>
      </c>
    </row>
    <row r="321" spans="2:9" ht="16.350000000000001" customHeight="1" thickBot="1">
      <c r="B321" s="121">
        <v>4469</v>
      </c>
      <c r="C321" s="122" t="s">
        <v>209</v>
      </c>
      <c r="D321" s="178"/>
      <c r="E321" s="118">
        <v>1</v>
      </c>
      <c r="F321" s="129">
        <v>3.6500000000000004</v>
      </c>
      <c r="G321" s="117">
        <f>D321*F321</f>
        <v>0</v>
      </c>
      <c r="H321" s="118">
        <v>1.1000000000000001</v>
      </c>
      <c r="I321" s="62" t="str">
        <f>IF((IF(H321 = "N/A","",H321*D321))=0,"",(IF(H321 = "N/A","",H321*D321)))</f>
        <v/>
      </c>
    </row>
    <row r="322" spans="2:9" ht="16.350000000000001" customHeight="1" thickBot="1">
      <c r="B322" s="123" t="s">
        <v>140</v>
      </c>
      <c r="C322" s="125" t="s">
        <v>360</v>
      </c>
      <c r="D322" s="178"/>
      <c r="E322" s="124" t="s">
        <v>66</v>
      </c>
      <c r="F322" s="131">
        <v>3.9000000000000004</v>
      </c>
      <c r="G322" s="117">
        <f>D322*F322</f>
        <v>0</v>
      </c>
      <c r="H322" s="118">
        <v>0.4</v>
      </c>
      <c r="I322" s="62" t="str">
        <f>IF((IF(H322 = "N/A","",H322*D322))=0,"",(IF(H322 = "N/A","",H322*D322)))</f>
        <v/>
      </c>
    </row>
    <row r="323" spans="2:9" ht="16.350000000000001" customHeight="1" thickBot="1">
      <c r="B323" s="163" t="s">
        <v>141</v>
      </c>
      <c r="C323" s="164" t="s">
        <v>142</v>
      </c>
      <c r="D323" s="178"/>
      <c r="E323" s="165" t="s">
        <v>66</v>
      </c>
      <c r="F323" s="166">
        <v>3.9000000000000004</v>
      </c>
      <c r="G323" s="155">
        <f>D323*F323</f>
        <v>0</v>
      </c>
      <c r="H323" s="156">
        <v>0.4</v>
      </c>
      <c r="I323" s="62" t="str">
        <f>IF((IF(H323 = "N/A","",H323*D323))=0,"",(IF(H323 = "N/A","",H323*D323)))</f>
        <v/>
      </c>
    </row>
    <row r="324" spans="2:9" ht="15.6" customHeight="1">
      <c r="B324" s="167"/>
      <c r="C324" s="135" t="s">
        <v>361</v>
      </c>
      <c r="D324" s="227"/>
      <c r="E324" s="228"/>
      <c r="F324" s="229"/>
      <c r="G324" s="230"/>
      <c r="H324" s="228"/>
      <c r="I324" s="231"/>
    </row>
    <row r="325" spans="2:9" ht="16.350000000000001" customHeight="1" thickBot="1">
      <c r="B325" s="163" t="s">
        <v>143</v>
      </c>
      <c r="C325" s="164" t="s">
        <v>362</v>
      </c>
      <c r="D325" s="178"/>
      <c r="E325" s="165" t="s">
        <v>66</v>
      </c>
      <c r="F325" s="166">
        <v>3.9000000000000004</v>
      </c>
      <c r="G325" s="155">
        <f>D325*F325</f>
        <v>0</v>
      </c>
      <c r="H325" s="156">
        <v>0.4</v>
      </c>
      <c r="I325" s="62" t="str">
        <f>IF((IF(H325 = "N/A","",H325*D325))=0,"",(IF(H325 = "N/A","",H325*D325)))</f>
        <v/>
      </c>
    </row>
    <row r="326" spans="2:9" ht="15.6" customHeight="1">
      <c r="B326" s="167"/>
      <c r="C326" s="135" t="s">
        <v>363</v>
      </c>
      <c r="D326" s="227"/>
      <c r="E326" s="228"/>
      <c r="F326" s="229"/>
      <c r="G326" s="230"/>
      <c r="H326" s="228"/>
      <c r="I326" s="231"/>
    </row>
    <row r="327" spans="2:9" ht="16.350000000000001" customHeight="1" thickBot="1">
      <c r="B327" s="120">
        <v>1781</v>
      </c>
      <c r="C327" s="114" t="s">
        <v>144</v>
      </c>
      <c r="D327" s="178"/>
      <c r="E327" s="124">
        <v>200</v>
      </c>
      <c r="F327" s="131">
        <v>20.350000000000001</v>
      </c>
      <c r="G327" s="117">
        <f t="shared" ref="G327:G348" si="65">D327*F327</f>
        <v>0</v>
      </c>
      <c r="H327" s="118">
        <v>3.8</v>
      </c>
      <c r="I327" s="62" t="str">
        <f t="shared" ref="I327:I348" si="66">IF((IF(H327 = "N/A","",H327*D327))=0,"",(IF(H327 = "N/A","",H327*D327)))</f>
        <v/>
      </c>
    </row>
    <row r="328" spans="2:9" ht="16.350000000000001" customHeight="1" thickBot="1">
      <c r="B328" s="121">
        <v>7500</v>
      </c>
      <c r="C328" s="122" t="s">
        <v>145</v>
      </c>
      <c r="D328" s="178"/>
      <c r="E328" s="118">
        <v>100</v>
      </c>
      <c r="F328" s="129">
        <v>15.3</v>
      </c>
      <c r="G328" s="117">
        <f t="shared" si="65"/>
        <v>0</v>
      </c>
      <c r="H328" s="118">
        <v>0.4</v>
      </c>
      <c r="I328" s="62" t="str">
        <f t="shared" si="66"/>
        <v/>
      </c>
    </row>
    <row r="329" spans="2:9" ht="16.350000000000001" customHeight="1" thickBot="1">
      <c r="B329" s="121">
        <v>2118</v>
      </c>
      <c r="C329" s="122" t="s">
        <v>146</v>
      </c>
      <c r="D329" s="178"/>
      <c r="E329" s="118">
        <v>10</v>
      </c>
      <c r="F329" s="129">
        <v>9.2000000000000011</v>
      </c>
      <c r="G329" s="117">
        <f t="shared" si="65"/>
        <v>0</v>
      </c>
      <c r="H329" s="118">
        <v>0.2</v>
      </c>
      <c r="I329" s="62" t="str">
        <f t="shared" si="66"/>
        <v/>
      </c>
    </row>
    <row r="330" spans="2:9" ht="16.350000000000001" customHeight="1" thickBot="1">
      <c r="B330" s="121">
        <v>3140</v>
      </c>
      <c r="C330" s="122" t="s">
        <v>147</v>
      </c>
      <c r="D330" s="178"/>
      <c r="E330" s="118">
        <v>100</v>
      </c>
      <c r="F330" s="129">
        <v>16.45</v>
      </c>
      <c r="G330" s="117">
        <f t="shared" si="65"/>
        <v>0</v>
      </c>
      <c r="H330" s="118">
        <v>0.4</v>
      </c>
      <c r="I330" s="62" t="str">
        <f t="shared" si="66"/>
        <v/>
      </c>
    </row>
    <row r="331" spans="2:9" ht="16.350000000000001" customHeight="1" thickBot="1">
      <c r="B331" s="121">
        <v>2122</v>
      </c>
      <c r="C331" s="122" t="s">
        <v>148</v>
      </c>
      <c r="D331" s="178"/>
      <c r="E331" s="118">
        <v>10</v>
      </c>
      <c r="F331" s="129">
        <v>7.2</v>
      </c>
      <c r="G331" s="117">
        <f t="shared" si="65"/>
        <v>0</v>
      </c>
      <c r="H331" s="118">
        <v>0.3</v>
      </c>
      <c r="I331" s="62" t="str">
        <f t="shared" si="66"/>
        <v/>
      </c>
    </row>
    <row r="332" spans="2:9" ht="16.350000000000001" customHeight="1" thickBot="1">
      <c r="B332" s="121">
        <v>3139</v>
      </c>
      <c r="C332" s="122" t="s">
        <v>149</v>
      </c>
      <c r="D332" s="178"/>
      <c r="E332" s="118">
        <v>100</v>
      </c>
      <c r="F332" s="129">
        <v>16.25</v>
      </c>
      <c r="G332" s="117">
        <f t="shared" si="65"/>
        <v>0</v>
      </c>
      <c r="H332" s="118">
        <v>0.3</v>
      </c>
      <c r="I332" s="62" t="str">
        <f t="shared" si="66"/>
        <v/>
      </c>
    </row>
    <row r="333" spans="2:9" ht="16.350000000000001" customHeight="1" thickBot="1">
      <c r="B333" s="121">
        <v>2121</v>
      </c>
      <c r="C333" s="122" t="s">
        <v>150</v>
      </c>
      <c r="D333" s="178"/>
      <c r="E333" s="118">
        <v>10</v>
      </c>
      <c r="F333" s="129">
        <v>6.9</v>
      </c>
      <c r="G333" s="117">
        <f t="shared" si="65"/>
        <v>0</v>
      </c>
      <c r="H333" s="118">
        <v>0.3</v>
      </c>
      <c r="I333" s="62" t="str">
        <f t="shared" si="66"/>
        <v/>
      </c>
    </row>
    <row r="334" spans="2:9" ht="16.350000000000001" customHeight="1" thickBot="1">
      <c r="B334" s="121">
        <v>4509</v>
      </c>
      <c r="C334" s="122" t="s">
        <v>151</v>
      </c>
      <c r="D334" s="178"/>
      <c r="E334" s="118">
        <v>100</v>
      </c>
      <c r="F334" s="129">
        <v>27.25</v>
      </c>
      <c r="G334" s="117">
        <f t="shared" si="65"/>
        <v>0</v>
      </c>
      <c r="H334" s="118">
        <v>2.5</v>
      </c>
      <c r="I334" s="62" t="str">
        <f t="shared" si="66"/>
        <v/>
      </c>
    </row>
    <row r="335" spans="2:9" ht="16.350000000000001" customHeight="1" thickBot="1">
      <c r="B335" s="121">
        <v>7127</v>
      </c>
      <c r="C335" s="122" t="s">
        <v>152</v>
      </c>
      <c r="D335" s="178"/>
      <c r="E335" s="118">
        <v>100</v>
      </c>
      <c r="F335" s="129">
        <v>15.65</v>
      </c>
      <c r="G335" s="117">
        <f t="shared" si="65"/>
        <v>0</v>
      </c>
      <c r="H335" s="118">
        <v>2.1</v>
      </c>
      <c r="I335" s="62" t="str">
        <f t="shared" si="66"/>
        <v/>
      </c>
    </row>
    <row r="336" spans="2:9" ht="16.350000000000001" customHeight="1" thickBot="1">
      <c r="B336" s="121">
        <v>4439</v>
      </c>
      <c r="C336" s="122" t="s">
        <v>153</v>
      </c>
      <c r="D336" s="178"/>
      <c r="E336" s="118">
        <v>100</v>
      </c>
      <c r="F336" s="129">
        <v>10.950000000000001</v>
      </c>
      <c r="G336" s="117">
        <f t="shared" si="65"/>
        <v>0</v>
      </c>
      <c r="H336" s="118">
        <v>1.1000000000000001</v>
      </c>
      <c r="I336" s="62" t="str">
        <f t="shared" si="66"/>
        <v/>
      </c>
    </row>
    <row r="337" spans="2:9" ht="16.350000000000001" customHeight="1" thickBot="1">
      <c r="B337" s="121">
        <v>7130</v>
      </c>
      <c r="C337" s="122" t="s">
        <v>154</v>
      </c>
      <c r="D337" s="178"/>
      <c r="E337" s="118">
        <v>100</v>
      </c>
      <c r="F337" s="129">
        <v>12.700000000000001</v>
      </c>
      <c r="G337" s="117">
        <f t="shared" si="65"/>
        <v>0</v>
      </c>
      <c r="H337" s="118">
        <v>1</v>
      </c>
      <c r="I337" s="62" t="str">
        <f t="shared" si="66"/>
        <v/>
      </c>
    </row>
    <row r="338" spans="2:9" ht="16.350000000000001" customHeight="1" thickBot="1">
      <c r="B338" s="121">
        <v>7125</v>
      </c>
      <c r="C338" s="122" t="s">
        <v>155</v>
      </c>
      <c r="D338" s="178"/>
      <c r="E338" s="118">
        <v>100</v>
      </c>
      <c r="F338" s="129">
        <v>9.35</v>
      </c>
      <c r="G338" s="117">
        <f t="shared" si="65"/>
        <v>0</v>
      </c>
      <c r="H338" s="118">
        <v>0.9</v>
      </c>
      <c r="I338" s="62" t="str">
        <f t="shared" si="66"/>
        <v/>
      </c>
    </row>
    <row r="339" spans="2:9" ht="16.350000000000001" customHeight="1" thickBot="1">
      <c r="B339" s="120">
        <v>3391</v>
      </c>
      <c r="C339" s="114" t="s">
        <v>156</v>
      </c>
      <c r="D339" s="178"/>
      <c r="E339" s="115">
        <v>100</v>
      </c>
      <c r="F339" s="116">
        <v>9.4</v>
      </c>
      <c r="G339" s="117">
        <f t="shared" si="65"/>
        <v>0</v>
      </c>
      <c r="H339" s="118">
        <v>1.4</v>
      </c>
      <c r="I339" s="62" t="str">
        <f t="shared" si="66"/>
        <v/>
      </c>
    </row>
    <row r="340" spans="2:9" ht="16.350000000000001" customHeight="1" thickBot="1">
      <c r="B340" s="121">
        <v>4440</v>
      </c>
      <c r="C340" s="122" t="s">
        <v>157</v>
      </c>
      <c r="D340" s="178"/>
      <c r="E340" s="118">
        <v>100</v>
      </c>
      <c r="F340" s="129">
        <v>9.5500000000000007</v>
      </c>
      <c r="G340" s="117">
        <f t="shared" si="65"/>
        <v>0</v>
      </c>
      <c r="H340" s="118">
        <v>1.4</v>
      </c>
      <c r="I340" s="62" t="str">
        <f t="shared" si="66"/>
        <v/>
      </c>
    </row>
    <row r="341" spans="2:9" ht="16.350000000000001" customHeight="1" thickBot="1">
      <c r="B341" s="120">
        <v>3387</v>
      </c>
      <c r="C341" s="114" t="s">
        <v>158</v>
      </c>
      <c r="D341" s="178"/>
      <c r="E341" s="115">
        <v>100</v>
      </c>
      <c r="F341" s="116">
        <v>13.15</v>
      </c>
      <c r="G341" s="117">
        <f t="shared" si="65"/>
        <v>0</v>
      </c>
      <c r="H341" s="118">
        <v>1.3</v>
      </c>
      <c r="I341" s="62" t="str">
        <f t="shared" si="66"/>
        <v/>
      </c>
    </row>
    <row r="342" spans="2:9" ht="16.350000000000001" customHeight="1" thickBot="1">
      <c r="B342" s="120">
        <v>4495</v>
      </c>
      <c r="C342" s="114" t="s">
        <v>159</v>
      </c>
      <c r="D342" s="178"/>
      <c r="E342" s="115">
        <v>100</v>
      </c>
      <c r="F342" s="116">
        <v>12.75</v>
      </c>
      <c r="G342" s="117">
        <f t="shared" si="65"/>
        <v>0</v>
      </c>
      <c r="H342" s="118">
        <v>1.3</v>
      </c>
      <c r="I342" s="62" t="str">
        <f t="shared" si="66"/>
        <v/>
      </c>
    </row>
    <row r="343" spans="2:9" ht="16.350000000000001" customHeight="1" thickBot="1">
      <c r="B343" s="120">
        <v>7128</v>
      </c>
      <c r="C343" s="114" t="s">
        <v>160</v>
      </c>
      <c r="D343" s="178"/>
      <c r="E343" s="115">
        <v>100</v>
      </c>
      <c r="F343" s="116">
        <v>9.9</v>
      </c>
      <c r="G343" s="117">
        <f t="shared" si="65"/>
        <v>0</v>
      </c>
      <c r="H343" s="118">
        <v>1.4</v>
      </c>
      <c r="I343" s="62" t="str">
        <f t="shared" si="66"/>
        <v/>
      </c>
    </row>
    <row r="344" spans="2:9" ht="16.350000000000001" customHeight="1" thickBot="1">
      <c r="B344" s="121">
        <v>7126</v>
      </c>
      <c r="C344" s="122" t="s">
        <v>161</v>
      </c>
      <c r="D344" s="178"/>
      <c r="E344" s="118">
        <v>100</v>
      </c>
      <c r="F344" s="129">
        <v>7.0500000000000007</v>
      </c>
      <c r="G344" s="117">
        <f t="shared" si="65"/>
        <v>0</v>
      </c>
      <c r="H344" s="118">
        <v>0.8</v>
      </c>
      <c r="I344" s="62" t="str">
        <f t="shared" si="66"/>
        <v/>
      </c>
    </row>
    <row r="345" spans="2:9" ht="16.350000000000001" customHeight="1" thickBot="1">
      <c r="B345" s="120">
        <v>3975</v>
      </c>
      <c r="C345" s="114" t="s">
        <v>162</v>
      </c>
      <c r="D345" s="178"/>
      <c r="E345" s="115">
        <v>100</v>
      </c>
      <c r="F345" s="116">
        <v>8.3000000000000007</v>
      </c>
      <c r="G345" s="117">
        <f t="shared" si="65"/>
        <v>0</v>
      </c>
      <c r="H345" s="118">
        <v>1.6</v>
      </c>
      <c r="I345" s="62" t="str">
        <f t="shared" si="66"/>
        <v/>
      </c>
    </row>
    <row r="346" spans="2:9" ht="16.350000000000001" customHeight="1" thickBot="1">
      <c r="B346" s="120">
        <v>4121</v>
      </c>
      <c r="C346" s="114" t="s">
        <v>163</v>
      </c>
      <c r="D346" s="178"/>
      <c r="E346" s="115">
        <v>100</v>
      </c>
      <c r="F346" s="116">
        <v>28.55</v>
      </c>
      <c r="G346" s="117">
        <f t="shared" si="65"/>
        <v>0</v>
      </c>
      <c r="H346" s="118">
        <v>2.1</v>
      </c>
      <c r="I346" s="62" t="str">
        <f t="shared" si="66"/>
        <v/>
      </c>
    </row>
    <row r="347" spans="2:9" ht="16.350000000000001" customHeight="1" thickBot="1">
      <c r="B347" s="121">
        <v>7129</v>
      </c>
      <c r="C347" s="122" t="s">
        <v>164</v>
      </c>
      <c r="D347" s="178"/>
      <c r="E347" s="118">
        <v>100</v>
      </c>
      <c r="F347" s="129">
        <v>9.4</v>
      </c>
      <c r="G347" s="117">
        <f t="shared" si="65"/>
        <v>0</v>
      </c>
      <c r="H347" s="118">
        <v>1.3</v>
      </c>
      <c r="I347" s="62" t="str">
        <f t="shared" si="66"/>
        <v/>
      </c>
    </row>
    <row r="348" spans="2:9" ht="16.350000000000001" customHeight="1" thickBot="1">
      <c r="B348" s="161">
        <v>1684</v>
      </c>
      <c r="C348" s="162" t="s">
        <v>165</v>
      </c>
      <c r="D348" s="178"/>
      <c r="E348" s="153">
        <v>1</v>
      </c>
      <c r="F348" s="154">
        <v>6.25</v>
      </c>
      <c r="G348" s="155">
        <f t="shared" si="65"/>
        <v>0</v>
      </c>
      <c r="H348" s="156">
        <v>0.4</v>
      </c>
      <c r="I348" s="62" t="str">
        <f t="shared" si="66"/>
        <v/>
      </c>
    </row>
    <row r="349" spans="2:9" ht="15.6" customHeight="1">
      <c r="B349" s="137"/>
      <c r="C349" s="168" t="s">
        <v>166</v>
      </c>
      <c r="D349" s="222"/>
      <c r="E349" s="223"/>
      <c r="F349" s="224"/>
      <c r="G349" s="225"/>
      <c r="H349" s="223"/>
      <c r="I349" s="226"/>
    </row>
    <row r="350" spans="2:9" ht="15.6" customHeight="1">
      <c r="B350" s="126"/>
      <c r="C350" s="108" t="s">
        <v>167</v>
      </c>
      <c r="D350" s="238"/>
      <c r="E350" s="234"/>
      <c r="F350" s="235"/>
      <c r="G350" s="236"/>
      <c r="H350" s="234"/>
      <c r="I350" s="237"/>
    </row>
    <row r="351" spans="2:9" ht="16.350000000000001" customHeight="1" thickBot="1">
      <c r="B351" s="121">
        <v>3783</v>
      </c>
      <c r="C351" s="122" t="s">
        <v>168</v>
      </c>
      <c r="D351" s="178"/>
      <c r="E351" s="118">
        <v>12</v>
      </c>
      <c r="F351" s="129">
        <v>6.25</v>
      </c>
      <c r="G351" s="117">
        <f t="shared" ref="G351:G356" si="67">D351*F351</f>
        <v>0</v>
      </c>
      <c r="H351" s="118">
        <v>0.7</v>
      </c>
      <c r="I351" s="62" t="str">
        <f t="shared" ref="I351:I356" si="68">IF((IF(H351 = "N/A","",H351*D351))=0,"",(IF(H351 = "N/A","",H351*D351)))</f>
        <v/>
      </c>
    </row>
    <row r="352" spans="2:9" ht="16.350000000000001" customHeight="1" thickBot="1">
      <c r="B352" s="121">
        <v>3364</v>
      </c>
      <c r="C352" s="122" t="s">
        <v>169</v>
      </c>
      <c r="D352" s="178"/>
      <c r="E352" s="118">
        <v>500</v>
      </c>
      <c r="F352" s="129">
        <v>4.8500000000000005</v>
      </c>
      <c r="G352" s="117">
        <f t="shared" si="67"/>
        <v>0</v>
      </c>
      <c r="H352" s="118">
        <v>2.8</v>
      </c>
      <c r="I352" s="62" t="str">
        <f t="shared" si="68"/>
        <v/>
      </c>
    </row>
    <row r="353" spans="2:9" ht="16.350000000000001" customHeight="1" thickBot="1">
      <c r="B353" s="121">
        <v>1161</v>
      </c>
      <c r="C353" s="122" t="s">
        <v>170</v>
      </c>
      <c r="D353" s="178"/>
      <c r="E353" s="118">
        <v>500</v>
      </c>
      <c r="F353" s="129">
        <v>4.95</v>
      </c>
      <c r="G353" s="117">
        <f t="shared" si="67"/>
        <v>0</v>
      </c>
      <c r="H353" s="118">
        <v>2.5</v>
      </c>
      <c r="I353" s="62" t="str">
        <f t="shared" si="68"/>
        <v/>
      </c>
    </row>
    <row r="354" spans="2:9" ht="16.350000000000001" customHeight="1" thickBot="1">
      <c r="B354" s="121">
        <v>4467</v>
      </c>
      <c r="C354" s="122" t="s">
        <v>171</v>
      </c>
      <c r="D354" s="178"/>
      <c r="E354" s="118">
        <v>50</v>
      </c>
      <c r="F354" s="129">
        <v>16.7</v>
      </c>
      <c r="G354" s="117">
        <f t="shared" si="67"/>
        <v>0</v>
      </c>
      <c r="H354" s="118">
        <v>2.6</v>
      </c>
      <c r="I354" s="62" t="str">
        <f t="shared" si="68"/>
        <v/>
      </c>
    </row>
    <row r="355" spans="2:9" ht="16.350000000000001" customHeight="1" thickBot="1">
      <c r="B355" s="121">
        <v>1785</v>
      </c>
      <c r="C355" s="122" t="s">
        <v>172</v>
      </c>
      <c r="D355" s="178"/>
      <c r="E355" s="118">
        <v>1</v>
      </c>
      <c r="F355" s="129">
        <v>6.1000000000000005</v>
      </c>
      <c r="G355" s="117">
        <f t="shared" si="67"/>
        <v>0</v>
      </c>
      <c r="H355" s="118">
        <v>0.4</v>
      </c>
      <c r="I355" s="62" t="str">
        <f t="shared" si="68"/>
        <v/>
      </c>
    </row>
    <row r="356" spans="2:9" ht="16.350000000000001" customHeight="1" thickBot="1">
      <c r="B356" s="151">
        <v>4300</v>
      </c>
      <c r="C356" s="164" t="s">
        <v>178</v>
      </c>
      <c r="D356" s="178"/>
      <c r="E356" s="153">
        <v>10</v>
      </c>
      <c r="F356" s="154">
        <v>0.8</v>
      </c>
      <c r="G356" s="155">
        <f t="shared" si="67"/>
        <v>0</v>
      </c>
      <c r="H356" s="156">
        <v>0.03</v>
      </c>
      <c r="I356" s="62" t="str">
        <f t="shared" si="68"/>
        <v/>
      </c>
    </row>
    <row r="357" spans="2:9" ht="15.6" customHeight="1">
      <c r="B357" s="126"/>
      <c r="C357" s="127" t="s">
        <v>173</v>
      </c>
      <c r="D357" s="227"/>
      <c r="E357" s="228"/>
      <c r="F357" s="229"/>
      <c r="G357" s="230"/>
      <c r="H357" s="228"/>
      <c r="I357" s="231"/>
    </row>
    <row r="358" spans="2:9" ht="16.350000000000001" customHeight="1" thickBot="1">
      <c r="B358" s="151">
        <v>4257</v>
      </c>
      <c r="C358" s="152" t="s">
        <v>174</v>
      </c>
      <c r="D358" s="178"/>
      <c r="E358" s="153">
        <v>100</v>
      </c>
      <c r="F358" s="154">
        <v>2.6</v>
      </c>
      <c r="G358" s="155">
        <f>D358*F358</f>
        <v>0</v>
      </c>
      <c r="H358" s="156">
        <v>0.2</v>
      </c>
      <c r="I358" s="62" t="str">
        <f>IF((IF(H358 = "N/A","",H358*D358))=0,"",(IF(H358 = "N/A","",H358*D358)))</f>
        <v/>
      </c>
    </row>
    <row r="359" spans="2:9" ht="15.6" customHeight="1">
      <c r="B359" s="126"/>
      <c r="C359" s="127" t="s">
        <v>175</v>
      </c>
      <c r="D359" s="227"/>
      <c r="E359" s="228"/>
      <c r="F359" s="229"/>
      <c r="G359" s="230"/>
      <c r="H359" s="228"/>
      <c r="I359" s="231"/>
    </row>
    <row r="360" spans="2:9" ht="16.350000000000001" customHeight="1" thickBot="1">
      <c r="B360" s="121">
        <v>4542</v>
      </c>
      <c r="C360" s="122" t="s">
        <v>176</v>
      </c>
      <c r="D360" s="178"/>
      <c r="E360" s="115">
        <v>100</v>
      </c>
      <c r="F360" s="116">
        <v>3.1500000000000004</v>
      </c>
      <c r="G360" s="117">
        <f>D360*F360</f>
        <v>0</v>
      </c>
      <c r="H360" s="118">
        <v>0.4</v>
      </c>
      <c r="I360" s="62" t="str">
        <f t="shared" ref="I360:I365" si="69">IF((IF(H360 = "N/A","",H360*D360))=0,"",(IF(H360 = "N/A","",H360*D360)))</f>
        <v/>
      </c>
    </row>
    <row r="361" spans="2:9" ht="17.45" customHeight="1">
      <c r="B361" s="102" t="s">
        <v>177</v>
      </c>
      <c r="D361" s="222"/>
      <c r="E361" s="223"/>
      <c r="F361" s="224"/>
      <c r="G361" s="225"/>
      <c r="H361" s="223"/>
      <c r="I361" s="226"/>
    </row>
    <row r="362" spans="2:9" ht="15.6" customHeight="1">
      <c r="B362" s="324" t="s">
        <v>177</v>
      </c>
      <c r="C362" s="324"/>
      <c r="D362" s="238"/>
      <c r="E362" s="234"/>
      <c r="F362" s="235"/>
      <c r="G362" s="236"/>
      <c r="H362" s="234"/>
      <c r="I362" s="237" t="str">
        <f t="shared" si="69"/>
        <v/>
      </c>
    </row>
    <row r="363" spans="2:9" ht="16.350000000000001" customHeight="1" thickBot="1">
      <c r="B363" s="119">
        <v>9001</v>
      </c>
      <c r="C363" s="108" t="s">
        <v>92</v>
      </c>
      <c r="D363" s="178"/>
      <c r="E363" s="109">
        <v>10</v>
      </c>
      <c r="F363" s="110">
        <v>4.7</v>
      </c>
      <c r="G363" s="111">
        <f>D363*F363</f>
        <v>0</v>
      </c>
      <c r="H363" s="112">
        <v>0.1</v>
      </c>
      <c r="I363" s="62" t="str">
        <f t="shared" si="69"/>
        <v/>
      </c>
    </row>
    <row r="364" spans="2:9" ht="16.350000000000001" customHeight="1" thickBot="1">
      <c r="B364" s="120">
        <v>4491</v>
      </c>
      <c r="C364" s="114" t="s">
        <v>93</v>
      </c>
      <c r="D364" s="178"/>
      <c r="E364" s="115">
        <v>10</v>
      </c>
      <c r="F364" s="116">
        <v>3.1500000000000004</v>
      </c>
      <c r="G364" s="117">
        <f>D364*F364</f>
        <v>0</v>
      </c>
      <c r="H364" s="118">
        <v>0.4</v>
      </c>
      <c r="I364" s="62" t="str">
        <f t="shared" si="69"/>
        <v/>
      </c>
    </row>
    <row r="365" spans="2:9" ht="16.350000000000001" customHeight="1" thickBot="1">
      <c r="B365" s="99">
        <v>9000</v>
      </c>
      <c r="C365" s="39" t="s">
        <v>364</v>
      </c>
      <c r="D365" s="178"/>
      <c r="E365" s="40">
        <v>30</v>
      </c>
      <c r="F365" s="41">
        <v>7.8500000000000005</v>
      </c>
      <c r="G365" s="38">
        <f>D365*F365</f>
        <v>0</v>
      </c>
      <c r="H365" s="36">
        <v>0.3</v>
      </c>
      <c r="I365" s="62" t="str">
        <f t="shared" si="69"/>
        <v/>
      </c>
    </row>
    <row r="366" spans="2:9" ht="15.6" customHeight="1">
      <c r="B366" s="126"/>
      <c r="C366" s="108" t="s">
        <v>70</v>
      </c>
      <c r="D366" s="227"/>
      <c r="E366" s="228"/>
      <c r="F366" s="229"/>
      <c r="G366" s="230"/>
      <c r="H366" s="228"/>
      <c r="I366" s="231"/>
    </row>
    <row r="367" spans="2:9" ht="16.350000000000001" customHeight="1" thickBot="1">
      <c r="B367" s="120">
        <v>9008</v>
      </c>
      <c r="C367" s="114" t="s">
        <v>377</v>
      </c>
      <c r="D367" s="178"/>
      <c r="E367" s="115">
        <v>10</v>
      </c>
      <c r="F367" s="116">
        <v>2.85</v>
      </c>
      <c r="G367" s="117">
        <f>D367*F367</f>
        <v>0</v>
      </c>
      <c r="H367" s="118">
        <v>0.3</v>
      </c>
      <c r="I367" s="62" t="str">
        <f>IF((IF(H367 = "N/A","",H367*D367))=0,"",(IF(H367 = "N/A","",H367*D367)))</f>
        <v/>
      </c>
    </row>
    <row r="368" spans="2:9" ht="16.350000000000001" customHeight="1" thickBot="1">
      <c r="B368" s="120">
        <v>9006</v>
      </c>
      <c r="C368" s="122" t="s">
        <v>179</v>
      </c>
      <c r="D368" s="178"/>
      <c r="E368" s="118">
        <v>1</v>
      </c>
      <c r="F368" s="129">
        <v>25.5</v>
      </c>
      <c r="G368" s="117">
        <f>D368*F368</f>
        <v>0</v>
      </c>
      <c r="H368" s="118">
        <v>0.3</v>
      </c>
      <c r="I368" s="62" t="str">
        <f>IF((IF(H368 = "N/A","",H368*D368))=0,"",(IF(H368 = "N/A","",H368*D368)))</f>
        <v/>
      </c>
    </row>
    <row r="369" spans="1:10" ht="16.350000000000001" customHeight="1" thickBot="1">
      <c r="B369" s="99" t="s">
        <v>180</v>
      </c>
      <c r="C369" s="39" t="s">
        <v>365</v>
      </c>
      <c r="D369" s="178"/>
      <c r="E369" s="40">
        <v>1</v>
      </c>
      <c r="F369" s="41">
        <v>15.65</v>
      </c>
      <c r="G369" s="38">
        <f>D369*F369</f>
        <v>0</v>
      </c>
      <c r="H369" s="36">
        <v>0.7</v>
      </c>
      <c r="I369" s="62" t="str">
        <f>IF((IF(H369 = "N/A","",H369*D369))=0,"",(IF(H369 = "N/A","",H369*D369)))</f>
        <v/>
      </c>
    </row>
    <row r="370" spans="1:10" ht="15.6" customHeight="1">
      <c r="B370" s="126"/>
      <c r="C370" s="108" t="s">
        <v>238</v>
      </c>
      <c r="D370" s="227"/>
      <c r="E370" s="228"/>
      <c r="F370" s="229"/>
      <c r="G370" s="230"/>
      <c r="H370" s="228"/>
      <c r="I370" s="231"/>
    </row>
    <row r="371" spans="1:10" ht="16.350000000000001" customHeight="1" thickBot="1">
      <c r="B371" s="100">
        <v>9004</v>
      </c>
      <c r="C371" s="35" t="s">
        <v>322</v>
      </c>
      <c r="D371" s="178"/>
      <c r="E371" s="40">
        <v>1</v>
      </c>
      <c r="F371" s="41">
        <v>2.1</v>
      </c>
      <c r="G371" s="38">
        <f>D371*F371</f>
        <v>0</v>
      </c>
      <c r="H371" s="36">
        <v>0.5</v>
      </c>
      <c r="I371" s="62" t="str">
        <f>IF((IF(H371 = "N/A","",H371*D371))=0,"",(IF(H371 = "N/A","",H371*D371)))</f>
        <v/>
      </c>
    </row>
    <row r="372" spans="1:10" ht="16.350000000000001" customHeight="1" thickBot="1">
      <c r="B372" s="121">
        <v>9002</v>
      </c>
      <c r="C372" s="122" t="s">
        <v>220</v>
      </c>
      <c r="D372" s="178"/>
      <c r="E372" s="118">
        <v>50</v>
      </c>
      <c r="F372" s="129">
        <v>31.35</v>
      </c>
      <c r="G372" s="117">
        <f t="shared" ref="G372:G378" si="70">D372*F372</f>
        <v>0</v>
      </c>
      <c r="H372" s="118">
        <v>0.1</v>
      </c>
      <c r="I372" s="62" t="str">
        <f t="shared" ref="I372:I378" si="71">IF((IF(H372 = "N/A","",H372*D372))=0,"",(IF(H372 = "N/A","",H372*D372)))</f>
        <v/>
      </c>
    </row>
    <row r="373" spans="1:10" ht="16.350000000000001" customHeight="1" thickBot="1">
      <c r="B373" s="121">
        <v>9009</v>
      </c>
      <c r="C373" s="122" t="s">
        <v>181</v>
      </c>
      <c r="D373" s="178"/>
      <c r="E373" s="118">
        <v>100</v>
      </c>
      <c r="F373" s="129">
        <v>3.8000000000000003</v>
      </c>
      <c r="G373" s="117">
        <f t="shared" ref="G373" si="72">D373*F373</f>
        <v>0</v>
      </c>
      <c r="H373" s="118">
        <v>0.7</v>
      </c>
      <c r="I373" s="62" t="str">
        <f t="shared" ref="I373" si="73">IF((IF(H373 = "N/A","",H373*D373))=0,"",(IF(H373 = "N/A","",H373*D373)))</f>
        <v/>
      </c>
    </row>
    <row r="374" spans="1:10" ht="16.350000000000001" customHeight="1" thickBot="1">
      <c r="B374" s="121">
        <v>3740</v>
      </c>
      <c r="C374" s="122" t="s">
        <v>366</v>
      </c>
      <c r="D374" s="178"/>
      <c r="E374" s="118">
        <v>1</v>
      </c>
      <c r="F374" s="129">
        <v>11.65</v>
      </c>
      <c r="G374" s="117">
        <f t="shared" si="70"/>
        <v>0</v>
      </c>
      <c r="H374" s="118">
        <v>0.2</v>
      </c>
      <c r="I374" s="62" t="str">
        <f t="shared" si="71"/>
        <v/>
      </c>
    </row>
    <row r="375" spans="1:10">
      <c r="A375" s="55" t="s">
        <v>519</v>
      </c>
      <c r="B375" s="169" t="s">
        <v>526</v>
      </c>
      <c r="C375" s="122" t="s">
        <v>527</v>
      </c>
      <c r="D375" s="178"/>
      <c r="E375" s="188">
        <v>12</v>
      </c>
      <c r="F375" s="129">
        <v>0.30000000000000004</v>
      </c>
      <c r="G375" s="117">
        <f t="shared" si="70"/>
        <v>0</v>
      </c>
      <c r="H375" s="118">
        <v>0.1</v>
      </c>
      <c r="I375" s="158" t="str">
        <f t="shared" si="71"/>
        <v/>
      </c>
    </row>
    <row r="376" spans="1:10" ht="16.350000000000001" customHeight="1" thickBot="1">
      <c r="B376" s="121">
        <v>4599</v>
      </c>
      <c r="C376" s="122" t="s">
        <v>182</v>
      </c>
      <c r="D376" s="178"/>
      <c r="E376" s="118">
        <v>1</v>
      </c>
      <c r="F376" s="129">
        <v>3.5</v>
      </c>
      <c r="G376" s="117">
        <f t="shared" si="70"/>
        <v>0</v>
      </c>
      <c r="H376" s="118">
        <v>0.1</v>
      </c>
      <c r="I376" s="62" t="str">
        <f t="shared" si="71"/>
        <v/>
      </c>
    </row>
    <row r="377" spans="1:10" ht="16.350000000000001" customHeight="1" thickBot="1">
      <c r="B377" s="121">
        <v>8100</v>
      </c>
      <c r="C377" s="122" t="s">
        <v>76</v>
      </c>
      <c r="D377" s="178"/>
      <c r="E377" s="118">
        <v>19</v>
      </c>
      <c r="F377" s="129">
        <v>14.9</v>
      </c>
      <c r="G377" s="117">
        <f t="shared" si="70"/>
        <v>0</v>
      </c>
      <c r="H377" s="118">
        <v>1</v>
      </c>
      <c r="I377" s="62" t="str">
        <f t="shared" si="71"/>
        <v/>
      </c>
    </row>
    <row r="378" spans="1:10" ht="16.350000000000001" customHeight="1" thickBot="1">
      <c r="B378" s="121">
        <v>2020</v>
      </c>
      <c r="C378" s="122" t="s">
        <v>341</v>
      </c>
      <c r="D378" s="178"/>
      <c r="E378" s="118" t="s">
        <v>66</v>
      </c>
      <c r="F378" s="129">
        <v>14.100000000000001</v>
      </c>
      <c r="G378" s="117">
        <f t="shared" si="70"/>
        <v>0</v>
      </c>
      <c r="H378" s="118">
        <v>0.1</v>
      </c>
      <c r="I378" s="62" t="str">
        <f t="shared" si="71"/>
        <v/>
      </c>
    </row>
    <row r="379" spans="1:10" ht="16.350000000000001" customHeight="1" thickBot="1">
      <c r="B379" s="121" t="s">
        <v>520</v>
      </c>
      <c r="C379" s="122" t="s">
        <v>183</v>
      </c>
      <c r="D379" s="178"/>
      <c r="E379" s="118">
        <v>1</v>
      </c>
      <c r="F379" s="129">
        <v>25.1</v>
      </c>
      <c r="G379" s="117">
        <f>D379*F379</f>
        <v>0</v>
      </c>
      <c r="H379" s="118">
        <v>2.7</v>
      </c>
      <c r="I379" s="62" t="str">
        <f>IF((IF(H379 = "N/A","",H379*D379))=0,"",(IF(H379 = "N/A","",H379*D379)))</f>
        <v/>
      </c>
    </row>
    <row r="380" spans="1:10" ht="16.350000000000001" customHeight="1" thickBot="1">
      <c r="B380" s="100">
        <v>3666</v>
      </c>
      <c r="C380" s="35" t="s">
        <v>239</v>
      </c>
      <c r="D380" s="178"/>
      <c r="E380" s="40">
        <v>1</v>
      </c>
      <c r="F380" s="41">
        <v>60.35</v>
      </c>
      <c r="G380" s="38">
        <f>D380*F380</f>
        <v>0</v>
      </c>
      <c r="H380" s="36">
        <v>4.7</v>
      </c>
      <c r="I380" s="62" t="str">
        <f>IF((IF(H380 = "N/A","",H380*D380))=0,"",(IF(H380 = "N/A","",H380*D380)))</f>
        <v/>
      </c>
    </row>
    <row r="381" spans="1:10" ht="15.6" customHeight="1">
      <c r="B381" s="126"/>
      <c r="C381" s="127" t="s">
        <v>184</v>
      </c>
      <c r="D381" s="227"/>
      <c r="E381" s="228"/>
      <c r="F381" s="229"/>
      <c r="G381" s="230"/>
      <c r="H381" s="228"/>
      <c r="I381" s="231"/>
    </row>
    <row r="382" spans="1:10" ht="16.350000000000001" customHeight="1" thickBot="1">
      <c r="B382" s="99" t="s">
        <v>185</v>
      </c>
      <c r="C382" s="39" t="s">
        <v>240</v>
      </c>
      <c r="D382" s="208"/>
      <c r="E382" s="40">
        <v>1</v>
      </c>
      <c r="F382" s="41">
        <v>47</v>
      </c>
      <c r="G382" s="38">
        <f>D382*F382</f>
        <v>0</v>
      </c>
      <c r="H382" s="36">
        <v>4.5</v>
      </c>
      <c r="I382" s="62" t="str">
        <f>IF((IF(H382 = "N/A","",H382*D382))=0,"",(IF(H382 = "N/A","",H382*D382)))</f>
        <v/>
      </c>
    </row>
    <row r="383" spans="1:10" ht="15.6" customHeight="1">
      <c r="B383" s="126"/>
      <c r="C383" s="108" t="s">
        <v>186</v>
      </c>
      <c r="D383" s="227"/>
      <c r="E383" s="228"/>
      <c r="F383" s="229"/>
      <c r="G383" s="230"/>
      <c r="H383" s="228"/>
      <c r="I383" s="231"/>
    </row>
    <row r="384" spans="1:10" ht="16.350000000000001" customHeight="1" thickBot="1">
      <c r="B384" s="121" t="s">
        <v>187</v>
      </c>
      <c r="C384" s="121" t="s">
        <v>188</v>
      </c>
      <c r="D384" s="209"/>
      <c r="E384" s="180">
        <v>1</v>
      </c>
      <c r="F384" s="118">
        <v>113.9</v>
      </c>
      <c r="G384" s="129">
        <f t="shared" ref="G384:G402" si="74">D384*F384</f>
        <v>0</v>
      </c>
      <c r="H384" s="117">
        <v>0.8</v>
      </c>
      <c r="I384" s="62" t="str">
        <f t="shared" ref="I384:I402" si="75">IF((IF(H384 = "N/A","",H384*D384))=0,"",(IF(H384 = "N/A","",H384*D384)))</f>
        <v/>
      </c>
      <c r="J384" s="63"/>
    </row>
    <row r="385" spans="1:9" ht="16.350000000000001" customHeight="1" thickBot="1">
      <c r="A385" s="150"/>
      <c r="B385" s="121" t="s">
        <v>189</v>
      </c>
      <c r="C385" s="127" t="s">
        <v>190</v>
      </c>
      <c r="D385" s="178"/>
      <c r="E385" s="112">
        <v>100</v>
      </c>
      <c r="F385" s="128">
        <v>13.700000000000001</v>
      </c>
      <c r="G385" s="111">
        <f t="shared" si="74"/>
        <v>0</v>
      </c>
      <c r="H385" s="112">
        <v>0.2</v>
      </c>
      <c r="I385" s="62" t="str">
        <f t="shared" si="75"/>
        <v/>
      </c>
    </row>
    <row r="386" spans="1:9" ht="16.350000000000001" customHeight="1" thickBot="1">
      <c r="A386" s="150"/>
      <c r="B386" s="121" t="s">
        <v>191</v>
      </c>
      <c r="C386" s="122" t="s">
        <v>378</v>
      </c>
      <c r="D386" s="178"/>
      <c r="E386" s="118">
        <v>100</v>
      </c>
      <c r="F386" s="129">
        <v>13.700000000000001</v>
      </c>
      <c r="G386" s="117">
        <f t="shared" si="74"/>
        <v>0</v>
      </c>
      <c r="H386" s="118">
        <v>0.2</v>
      </c>
      <c r="I386" s="62" t="str">
        <f t="shared" si="75"/>
        <v/>
      </c>
    </row>
    <row r="387" spans="1:9" ht="16.350000000000001" customHeight="1" thickBot="1">
      <c r="A387" s="150"/>
      <c r="B387" s="120">
        <v>9080</v>
      </c>
      <c r="C387" s="114" t="s">
        <v>367</v>
      </c>
      <c r="D387" s="178"/>
      <c r="E387" s="115">
        <v>1</v>
      </c>
      <c r="F387" s="116">
        <v>261.25</v>
      </c>
      <c r="G387" s="117">
        <f t="shared" si="74"/>
        <v>0</v>
      </c>
      <c r="H387" s="118">
        <v>0.9</v>
      </c>
      <c r="I387" s="62" t="str">
        <f t="shared" si="75"/>
        <v/>
      </c>
    </row>
    <row r="388" spans="1:9" ht="16.350000000000001" customHeight="1" thickBot="1">
      <c r="A388" s="150"/>
      <c r="B388" s="121">
        <v>2500</v>
      </c>
      <c r="C388" s="122" t="s">
        <v>192</v>
      </c>
      <c r="D388" s="178"/>
      <c r="E388" s="118">
        <v>1</v>
      </c>
      <c r="F388" s="129">
        <v>4.6000000000000005</v>
      </c>
      <c r="G388" s="117">
        <f t="shared" si="74"/>
        <v>0</v>
      </c>
      <c r="H388" s="118">
        <v>0.2</v>
      </c>
      <c r="I388" s="62" t="str">
        <f t="shared" si="75"/>
        <v/>
      </c>
    </row>
    <row r="389" spans="1:9" ht="16.350000000000001" customHeight="1" thickBot="1">
      <c r="A389" s="150"/>
      <c r="B389" s="121">
        <v>9025</v>
      </c>
      <c r="C389" s="122" t="s">
        <v>368</v>
      </c>
      <c r="D389" s="178"/>
      <c r="E389" s="118">
        <v>1</v>
      </c>
      <c r="F389" s="129">
        <v>7.15</v>
      </c>
      <c r="G389" s="117">
        <f t="shared" si="74"/>
        <v>0</v>
      </c>
      <c r="H389" s="118">
        <v>1.3</v>
      </c>
      <c r="I389" s="62" t="str">
        <f t="shared" si="75"/>
        <v/>
      </c>
    </row>
    <row r="390" spans="1:9" ht="16.350000000000001" customHeight="1" thickBot="1">
      <c r="A390" s="150"/>
      <c r="B390" s="123">
        <v>2405</v>
      </c>
      <c r="C390" s="172" t="s">
        <v>242</v>
      </c>
      <c r="D390" s="178"/>
      <c r="E390" s="115" t="s">
        <v>221</v>
      </c>
      <c r="F390" s="129">
        <v>110</v>
      </c>
      <c r="G390" s="117">
        <f t="shared" si="74"/>
        <v>0</v>
      </c>
      <c r="H390" s="118">
        <v>2.5</v>
      </c>
      <c r="I390" s="62" t="str">
        <f t="shared" si="75"/>
        <v/>
      </c>
    </row>
    <row r="391" spans="1:9" ht="16.350000000000001" customHeight="1" thickBot="1">
      <c r="A391" s="150"/>
      <c r="B391" s="121">
        <v>2607</v>
      </c>
      <c r="C391" s="122" t="s">
        <v>222</v>
      </c>
      <c r="D391" s="178"/>
      <c r="E391" s="118">
        <v>1</v>
      </c>
      <c r="F391" s="129">
        <v>7.8500000000000005</v>
      </c>
      <c r="G391" s="117">
        <f t="shared" si="74"/>
        <v>0</v>
      </c>
      <c r="H391" s="118">
        <v>0.09</v>
      </c>
      <c r="I391" s="62" t="str">
        <f t="shared" si="75"/>
        <v/>
      </c>
    </row>
    <row r="392" spans="1:9" ht="16.350000000000001" customHeight="1" thickBot="1">
      <c r="A392" s="150"/>
      <c r="B392" s="121">
        <v>2307</v>
      </c>
      <c r="C392" s="122" t="s">
        <v>223</v>
      </c>
      <c r="D392" s="178"/>
      <c r="E392" s="118">
        <v>1</v>
      </c>
      <c r="F392" s="129">
        <v>15.65</v>
      </c>
      <c r="G392" s="117">
        <f t="shared" si="74"/>
        <v>0</v>
      </c>
      <c r="H392" s="118">
        <v>0.8</v>
      </c>
      <c r="I392" s="62" t="str">
        <f t="shared" si="75"/>
        <v/>
      </c>
    </row>
    <row r="393" spans="1:9" ht="16.350000000000001" customHeight="1" thickBot="1">
      <c r="A393" s="150"/>
      <c r="B393" s="121">
        <v>4010</v>
      </c>
      <c r="C393" s="122" t="s">
        <v>224</v>
      </c>
      <c r="D393" s="178"/>
      <c r="E393" s="118">
        <v>1</v>
      </c>
      <c r="F393" s="129">
        <v>21.650000000000002</v>
      </c>
      <c r="G393" s="117">
        <f t="shared" si="74"/>
        <v>0</v>
      </c>
      <c r="H393" s="118">
        <v>7.4999999999999997E-2</v>
      </c>
      <c r="I393" s="62" t="str">
        <f t="shared" si="75"/>
        <v/>
      </c>
    </row>
    <row r="394" spans="1:9" ht="16.350000000000001" customHeight="1" thickBot="1">
      <c r="A394" s="150"/>
      <c r="B394" s="121">
        <v>4032</v>
      </c>
      <c r="C394" s="122" t="s">
        <v>225</v>
      </c>
      <c r="D394" s="178"/>
      <c r="E394" s="118">
        <v>1</v>
      </c>
      <c r="F394" s="129">
        <v>18.8</v>
      </c>
      <c r="G394" s="117">
        <f t="shared" si="74"/>
        <v>0</v>
      </c>
      <c r="H394" s="118">
        <v>9.8000000000000004E-2</v>
      </c>
      <c r="I394" s="62" t="str">
        <f t="shared" si="75"/>
        <v/>
      </c>
    </row>
    <row r="395" spans="1:9" ht="16.350000000000001" customHeight="1" thickBot="1">
      <c r="A395" s="150"/>
      <c r="B395" s="121">
        <v>4343</v>
      </c>
      <c r="C395" s="122" t="s">
        <v>193</v>
      </c>
      <c r="D395" s="178"/>
      <c r="E395" s="118">
        <v>1</v>
      </c>
      <c r="F395" s="129">
        <v>19.400000000000002</v>
      </c>
      <c r="G395" s="117">
        <f t="shared" si="74"/>
        <v>0</v>
      </c>
      <c r="H395" s="118">
        <v>0.5</v>
      </c>
      <c r="I395" s="62" t="str">
        <f t="shared" si="75"/>
        <v/>
      </c>
    </row>
    <row r="396" spans="1:9" ht="16.350000000000001" customHeight="1" thickBot="1">
      <c r="A396" s="150"/>
      <c r="B396" s="121">
        <v>2305</v>
      </c>
      <c r="C396" s="122" t="s">
        <v>194</v>
      </c>
      <c r="D396" s="178"/>
      <c r="E396" s="118">
        <v>1</v>
      </c>
      <c r="F396" s="129">
        <v>6.9</v>
      </c>
      <c r="G396" s="117">
        <f t="shared" si="74"/>
        <v>0</v>
      </c>
      <c r="H396" s="118">
        <v>0.2</v>
      </c>
      <c r="I396" s="62" t="str">
        <f t="shared" si="75"/>
        <v/>
      </c>
    </row>
    <row r="397" spans="1:9" ht="16.350000000000001" customHeight="1" thickBot="1">
      <c r="A397" s="150"/>
      <c r="B397" s="121">
        <v>2304</v>
      </c>
      <c r="C397" s="122" t="s">
        <v>195</v>
      </c>
      <c r="D397" s="178"/>
      <c r="E397" s="118">
        <v>1</v>
      </c>
      <c r="F397" s="129">
        <v>5.0500000000000007</v>
      </c>
      <c r="G397" s="117">
        <f t="shared" si="74"/>
        <v>0</v>
      </c>
      <c r="H397" s="118">
        <v>0.4</v>
      </c>
      <c r="I397" s="62" t="str">
        <f t="shared" si="75"/>
        <v/>
      </c>
    </row>
    <row r="398" spans="1:9" ht="16.350000000000001" customHeight="1" thickBot="1">
      <c r="A398" s="150"/>
      <c r="B398" s="121" t="s">
        <v>336</v>
      </c>
      <c r="C398" s="122" t="s">
        <v>369</v>
      </c>
      <c r="D398" s="178"/>
      <c r="E398" s="118">
        <v>50</v>
      </c>
      <c r="F398" s="129">
        <v>1.05</v>
      </c>
      <c r="G398" s="117">
        <f t="shared" si="74"/>
        <v>0</v>
      </c>
      <c r="H398" s="118">
        <v>0.1</v>
      </c>
      <c r="I398" s="62" t="str">
        <f t="shared" si="75"/>
        <v/>
      </c>
    </row>
    <row r="399" spans="1:9" ht="16.350000000000001" customHeight="1" thickBot="1">
      <c r="A399" s="150"/>
      <c r="B399" s="121">
        <v>2552</v>
      </c>
      <c r="C399" s="122" t="s">
        <v>196</v>
      </c>
      <c r="D399" s="178"/>
      <c r="E399" s="118">
        <v>1</v>
      </c>
      <c r="F399" s="129">
        <v>2.6</v>
      </c>
      <c r="G399" s="117">
        <f t="shared" si="74"/>
        <v>0</v>
      </c>
      <c r="H399" s="118">
        <v>0.05</v>
      </c>
      <c r="I399" s="62" t="str">
        <f t="shared" si="75"/>
        <v/>
      </c>
    </row>
    <row r="400" spans="1:9" ht="16.350000000000001" customHeight="1" thickBot="1">
      <c r="A400" s="150"/>
      <c r="B400" s="121">
        <v>4368</v>
      </c>
      <c r="C400" s="122" t="s">
        <v>379</v>
      </c>
      <c r="D400" s="178"/>
      <c r="E400" s="118">
        <v>1</v>
      </c>
      <c r="F400" s="129">
        <v>6.8500000000000005</v>
      </c>
      <c r="G400" s="117">
        <f t="shared" si="74"/>
        <v>0</v>
      </c>
      <c r="H400" s="118">
        <v>0.3</v>
      </c>
      <c r="I400" s="62" t="str">
        <f t="shared" si="75"/>
        <v/>
      </c>
    </row>
    <row r="401" spans="1:10" ht="16.350000000000001" customHeight="1" thickBot="1">
      <c r="A401" s="150"/>
      <c r="B401" s="123">
        <v>2115</v>
      </c>
      <c r="C401" s="125" t="s">
        <v>197</v>
      </c>
      <c r="D401" s="178"/>
      <c r="E401" s="124">
        <v>1</v>
      </c>
      <c r="F401" s="131">
        <v>62.7</v>
      </c>
      <c r="G401" s="117">
        <f t="shared" si="74"/>
        <v>0</v>
      </c>
      <c r="H401" s="118">
        <v>0.3</v>
      </c>
      <c r="I401" s="62" t="str">
        <f t="shared" si="75"/>
        <v/>
      </c>
    </row>
    <row r="402" spans="1:10" ht="16.350000000000001" customHeight="1" thickBot="1">
      <c r="A402" s="150"/>
      <c r="B402" s="101">
        <v>3327</v>
      </c>
      <c r="C402" s="43" t="s">
        <v>241</v>
      </c>
      <c r="D402" s="179"/>
      <c r="E402" s="44">
        <v>1</v>
      </c>
      <c r="F402" s="45">
        <v>26.150000000000002</v>
      </c>
      <c r="G402" s="38">
        <f t="shared" si="74"/>
        <v>0</v>
      </c>
      <c r="H402" s="36">
        <v>0.3</v>
      </c>
      <c r="I402" s="62" t="str">
        <f t="shared" si="75"/>
        <v/>
      </c>
    </row>
    <row r="403" spans="1:10" ht="15.6" customHeight="1">
      <c r="A403" s="150"/>
      <c r="B403" s="126"/>
      <c r="C403" s="127" t="s">
        <v>370</v>
      </c>
      <c r="D403" s="227"/>
      <c r="E403" s="228"/>
      <c r="F403" s="229"/>
      <c r="G403" s="230"/>
      <c r="H403" s="228"/>
      <c r="I403" s="231"/>
    </row>
    <row r="404" spans="1:10" ht="16.350000000000001" customHeight="1" thickBot="1">
      <c r="A404" s="150"/>
      <c r="B404" s="100">
        <v>3707</v>
      </c>
      <c r="C404" s="35" t="s">
        <v>198</v>
      </c>
      <c r="D404" s="179"/>
      <c r="E404" s="40">
        <v>1</v>
      </c>
      <c r="F404" s="41">
        <v>5.9</v>
      </c>
      <c r="G404" s="38">
        <f>D404*F404</f>
        <v>0</v>
      </c>
      <c r="H404" s="36">
        <v>0.05</v>
      </c>
      <c r="I404" s="62" t="str">
        <f>IF((IF(H404 = "N/A","",H404*D404))=0,"",(IF(H404 = "N/A","",H404*D404)))</f>
        <v/>
      </c>
    </row>
    <row r="405" spans="1:10" ht="15.6" customHeight="1">
      <c r="A405" s="150"/>
      <c r="B405" s="126"/>
      <c r="C405" s="127" t="s">
        <v>371</v>
      </c>
      <c r="D405" s="227"/>
      <c r="E405" s="228"/>
      <c r="F405" s="229"/>
      <c r="G405" s="230"/>
      <c r="H405" s="228"/>
      <c r="I405" s="231"/>
    </row>
    <row r="406" spans="1:10" ht="16.350000000000001" customHeight="1" thickBot="1">
      <c r="A406" s="150"/>
      <c r="B406" s="121">
        <v>4332</v>
      </c>
      <c r="C406" s="122" t="s">
        <v>323</v>
      </c>
      <c r="D406" s="178"/>
      <c r="E406" s="115">
        <v>40</v>
      </c>
      <c r="F406" s="116">
        <v>6.5500000000000007</v>
      </c>
      <c r="G406" s="117">
        <f>D406*F406</f>
        <v>0</v>
      </c>
      <c r="H406" s="118">
        <v>0.02</v>
      </c>
      <c r="I406" s="62" t="str">
        <f>IF((IF(H406 = "N/A","",H406*D406))=0,"",(IF(H406 = "N/A","",H406*D406)))</f>
        <v/>
      </c>
    </row>
    <row r="407" spans="1:10" ht="16.350000000000001" customHeight="1" thickBot="1">
      <c r="A407" s="150"/>
      <c r="B407" s="121">
        <v>3153</v>
      </c>
      <c r="C407" s="122" t="s">
        <v>226</v>
      </c>
      <c r="D407" s="178"/>
      <c r="E407" s="118">
        <v>50</v>
      </c>
      <c r="F407" s="129">
        <v>3.5500000000000003</v>
      </c>
      <c r="G407" s="117">
        <f t="shared" ref="G407:G413" si="76">D407*F407</f>
        <v>0</v>
      </c>
      <c r="H407" s="118">
        <v>3.3000000000000002E-2</v>
      </c>
      <c r="I407" s="62" t="str">
        <f t="shared" ref="I407:I413" si="77">IF((IF(H407 = "N/A","",H407*D407))=0,"",(IF(H407 = "N/A","",H407*D407)))</f>
        <v/>
      </c>
    </row>
    <row r="408" spans="1:10" ht="16.350000000000001" customHeight="1" thickBot="1">
      <c r="A408" s="150"/>
      <c r="B408" s="120">
        <v>3245</v>
      </c>
      <c r="C408" s="114" t="s">
        <v>81</v>
      </c>
      <c r="D408" s="178"/>
      <c r="E408" s="115" t="s">
        <v>66</v>
      </c>
      <c r="F408" s="116">
        <v>1.25</v>
      </c>
      <c r="G408" s="117">
        <f t="shared" si="76"/>
        <v>0</v>
      </c>
      <c r="H408" s="118">
        <v>0.2</v>
      </c>
      <c r="I408" s="62" t="str">
        <f t="shared" si="77"/>
        <v/>
      </c>
    </row>
    <row r="409" spans="1:10" s="173" customFormat="1" ht="16.350000000000001" customHeight="1" thickBot="1">
      <c r="B409" s="121" t="s">
        <v>515</v>
      </c>
      <c r="C409" s="122" t="s">
        <v>516</v>
      </c>
      <c r="D409" s="178"/>
      <c r="E409" s="118">
        <v>25</v>
      </c>
      <c r="F409" s="129">
        <v>25.950000000000003</v>
      </c>
      <c r="G409" s="132">
        <f t="shared" ref="G409" si="78">D409*F409</f>
        <v>0</v>
      </c>
      <c r="H409" s="118">
        <v>0.1</v>
      </c>
      <c r="I409" s="62"/>
    </row>
    <row r="410" spans="1:10" ht="16.350000000000001" customHeight="1" thickBot="1">
      <c r="A410" s="150"/>
      <c r="B410" s="120" t="s">
        <v>82</v>
      </c>
      <c r="C410" s="114" t="s">
        <v>83</v>
      </c>
      <c r="D410" s="178"/>
      <c r="E410" s="115">
        <v>10</v>
      </c>
      <c r="F410" s="116">
        <v>5.2</v>
      </c>
      <c r="G410" s="117">
        <f t="shared" si="76"/>
        <v>0</v>
      </c>
      <c r="H410" s="118">
        <v>0.9</v>
      </c>
      <c r="I410" s="62" t="str">
        <f t="shared" si="77"/>
        <v/>
      </c>
      <c r="J410" s="62"/>
    </row>
    <row r="411" spans="1:10" ht="16.350000000000001" customHeight="1" thickBot="1">
      <c r="A411" s="150"/>
      <c r="B411" s="120" t="s">
        <v>84</v>
      </c>
      <c r="C411" s="114" t="s">
        <v>85</v>
      </c>
      <c r="D411" s="178"/>
      <c r="E411" s="115">
        <v>10</v>
      </c>
      <c r="F411" s="116">
        <v>5.2</v>
      </c>
      <c r="G411" s="117">
        <f t="shared" si="76"/>
        <v>0</v>
      </c>
      <c r="H411" s="118">
        <v>0.9</v>
      </c>
      <c r="I411" s="62" t="str">
        <f t="shared" si="77"/>
        <v/>
      </c>
    </row>
    <row r="412" spans="1:10" ht="16.350000000000001" customHeight="1" thickBot="1">
      <c r="A412" s="150"/>
      <c r="B412" s="120" t="s">
        <v>86</v>
      </c>
      <c r="C412" s="114" t="s">
        <v>372</v>
      </c>
      <c r="D412" s="178"/>
      <c r="E412" s="115">
        <v>10</v>
      </c>
      <c r="F412" s="116">
        <v>5.2</v>
      </c>
      <c r="G412" s="117">
        <f t="shared" si="76"/>
        <v>0</v>
      </c>
      <c r="H412" s="118">
        <v>1.2</v>
      </c>
      <c r="I412" s="62" t="str">
        <f t="shared" si="77"/>
        <v/>
      </c>
    </row>
    <row r="413" spans="1:10" ht="16.350000000000001" customHeight="1" thickBot="1">
      <c r="A413" s="150"/>
      <c r="B413" s="99">
        <v>4016</v>
      </c>
      <c r="C413" s="39" t="s">
        <v>199</v>
      </c>
      <c r="D413" s="178"/>
      <c r="E413" s="40">
        <v>100</v>
      </c>
      <c r="F413" s="41">
        <v>30.55</v>
      </c>
      <c r="G413" s="38">
        <f t="shared" si="76"/>
        <v>0</v>
      </c>
      <c r="H413" s="36">
        <v>0.2</v>
      </c>
      <c r="I413" s="62" t="str">
        <f t="shared" si="77"/>
        <v/>
      </c>
    </row>
    <row r="414" spans="1:10" ht="16.350000000000001" customHeight="1" thickBot="1">
      <c r="A414" s="150"/>
      <c r="B414" s="126"/>
      <c r="C414" s="108" t="s">
        <v>200</v>
      </c>
      <c r="D414" s="227"/>
      <c r="E414" s="228"/>
      <c r="F414" s="229"/>
      <c r="G414" s="230"/>
      <c r="H414" s="228"/>
      <c r="I414" s="231"/>
    </row>
    <row r="415" spans="1:10" ht="16.5" thickBot="1">
      <c r="B415" s="105" t="s">
        <v>232</v>
      </c>
      <c r="C415" s="50"/>
      <c r="D415" s="68">
        <f>SUM(D5:D414)</f>
        <v>0</v>
      </c>
      <c r="E415" s="50"/>
      <c r="F415" s="50"/>
      <c r="G415" s="54">
        <f>SUM(G5:G414)</f>
        <v>0</v>
      </c>
      <c r="H415" s="50"/>
      <c r="I415" s="64">
        <f>SUM(I5:I414)</f>
        <v>0</v>
      </c>
    </row>
    <row r="416" spans="1:10" ht="15.6" customHeight="1">
      <c r="B416" s="106" t="s">
        <v>244</v>
      </c>
    </row>
    <row r="417" spans="2:8">
      <c r="B417" s="106"/>
    </row>
    <row r="421" spans="2:8">
      <c r="C421" s="65" t="s">
        <v>326</v>
      </c>
    </row>
    <row r="422" spans="2:8">
      <c r="C422" s="65" t="s">
        <v>327</v>
      </c>
      <c r="F422" s="15"/>
      <c r="H422" s="15"/>
    </row>
  </sheetData>
  <sheetProtection algorithmName="SHA-512" hashValue="pSGaBUWRWtnW3k6BiixZHfEfJDzbTuAdXNKKErsW0xHz5yqtw5VTm9+7fdRLfZuMCQxO+jtrGAzXeiUmw+bmtQ==" saltValue="1WJvis86MBX7+2CDkTV24Q==" spinCount="100000" sheet="1" sort="0" autoFilter="0"/>
  <sortState ref="A5:K410">
    <sortCondition descending="1" ref="C211:C212"/>
  </sortState>
  <mergeCells count="34">
    <mergeCell ref="C1:F1"/>
    <mergeCell ref="B11:C11"/>
    <mergeCell ref="B26:C26"/>
    <mergeCell ref="B116:C116"/>
    <mergeCell ref="B46:C46"/>
    <mergeCell ref="B48:C48"/>
    <mergeCell ref="B52:C52"/>
    <mergeCell ref="B64:C64"/>
    <mergeCell ref="B74:C74"/>
    <mergeCell ref="B85:C85"/>
    <mergeCell ref="B98:C98"/>
    <mergeCell ref="B111:C111"/>
    <mergeCell ref="B107:C107"/>
    <mergeCell ref="B44:C44"/>
    <mergeCell ref="B220:C220"/>
    <mergeCell ref="B123:C123"/>
    <mergeCell ref="B130:C130"/>
    <mergeCell ref="B141:C141"/>
    <mergeCell ref="B145:C145"/>
    <mergeCell ref="B149:C149"/>
    <mergeCell ref="B160:C160"/>
    <mergeCell ref="B171:C171"/>
    <mergeCell ref="B182:C182"/>
    <mergeCell ref="B213:C213"/>
    <mergeCell ref="B215:C215"/>
    <mergeCell ref="B362:C362"/>
    <mergeCell ref="B228:C228"/>
    <mergeCell ref="B234:C234"/>
    <mergeCell ref="B238:C238"/>
    <mergeCell ref="B244:C244"/>
    <mergeCell ref="B251:C251"/>
    <mergeCell ref="B257:C257"/>
    <mergeCell ref="B262:C262"/>
    <mergeCell ref="B274:C274"/>
  </mergeCells>
  <dataValidations count="1">
    <dataValidation type="whole" allowBlank="1" showInputMessage="1" showErrorMessage="1" errorTitle="Invalid" error="Please use whole numbers only." sqref="D5:D414">
      <formula1>0</formula1>
      <formula2>1000000</formula2>
    </dataValidation>
  </dataValidations>
  <pageMargins left="0" right="0" top="0.25" bottom="0" header="0.3" footer="0.3"/>
  <pageSetup scale="67" orientation="portrait" r:id="rId1"/>
  <headerFooter>
    <oddHeader>Page 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509"/>
  <sheetViews>
    <sheetView tabSelected="1" view="pageBreakPreview" zoomScale="80" zoomScaleNormal="100" zoomScaleSheetLayoutView="80" workbookViewId="0">
      <pane ySplit="6" topLeftCell="A330" activePane="bottomLeft" state="frozen"/>
      <selection pane="bottomLeft" activeCell="I418" sqref="I418"/>
    </sheetView>
  </sheetViews>
  <sheetFormatPr defaultRowHeight="15"/>
  <cols>
    <col min="1" max="1" width="10.42578125" style="246" bestFit="1" customWidth="1"/>
    <col min="2" max="2" width="106.5703125" style="246" bestFit="1" customWidth="1"/>
    <col min="3" max="3" width="12.7109375" style="246" customWidth="1"/>
    <col min="4" max="4" width="11.28515625" bestFit="1" customWidth="1"/>
    <col min="5" max="5" width="12.42578125" style="246" bestFit="1" customWidth="1"/>
    <col min="6" max="6" width="16.5703125" style="246" bestFit="1" customWidth="1"/>
    <col min="7" max="7" width="36.28515625" style="246" bestFit="1" customWidth="1"/>
    <col min="8" max="8" width="9.140625" style="247" bestFit="1" customWidth="1"/>
    <col min="9" max="9" width="15.28515625" style="247" bestFit="1" customWidth="1"/>
    <col min="11" max="11" width="21.85546875" bestFit="1" customWidth="1"/>
  </cols>
  <sheetData>
    <row r="1" spans="1:9" s="246" customFormat="1">
      <c r="A1" s="328"/>
      <c r="B1" s="328"/>
      <c r="C1" s="328"/>
      <c r="D1" s="328"/>
      <c r="E1" s="328"/>
      <c r="F1" s="328"/>
      <c r="G1" s="328"/>
      <c r="H1" s="328"/>
      <c r="I1" s="328"/>
    </row>
    <row r="2" spans="1:9" s="246" customFormat="1">
      <c r="A2" s="328"/>
      <c r="B2" s="328"/>
      <c r="C2" s="328"/>
      <c r="D2" s="328"/>
      <c r="E2" s="328"/>
      <c r="F2" s="328"/>
      <c r="G2" s="328"/>
      <c r="H2" s="328"/>
      <c r="I2" s="328"/>
    </row>
    <row r="3" spans="1:9" s="246" customFormat="1" ht="42.75" customHeight="1">
      <c r="A3" s="328"/>
      <c r="B3" s="328"/>
      <c r="C3" s="328"/>
      <c r="D3" s="328"/>
      <c r="E3" s="328"/>
      <c r="F3" s="328"/>
      <c r="G3" s="328"/>
      <c r="H3" s="328"/>
      <c r="I3" s="328"/>
    </row>
    <row r="4" spans="1:9" s="246" customFormat="1" ht="18.75">
      <c r="A4" s="272"/>
      <c r="B4" s="265" t="s">
        <v>1157</v>
      </c>
      <c r="C4" s="271">
        <f>SUM($F$7:$F$509)</f>
        <v>0</v>
      </c>
      <c r="D4" s="270"/>
      <c r="E4" s="265" t="s">
        <v>1156</v>
      </c>
      <c r="F4" s="264">
        <f>SUM(D7:D509)</f>
        <v>0</v>
      </c>
      <c r="G4" s="269"/>
      <c r="H4" s="268"/>
      <c r="I4" s="267"/>
    </row>
    <row r="5" spans="1:9" s="246" customFormat="1" ht="18.75">
      <c r="A5" s="266"/>
      <c r="B5" s="265" t="s">
        <v>1155</v>
      </c>
      <c r="C5" s="264">
        <f>SUM($I$7:$I$509)</f>
        <v>0</v>
      </c>
      <c r="D5" s="263"/>
      <c r="E5" s="262"/>
      <c r="F5" s="262"/>
      <c r="G5" s="261"/>
      <c r="H5" s="260"/>
      <c r="I5" s="259"/>
    </row>
    <row r="6" spans="1:9" s="8" customFormat="1" ht="18.75">
      <c r="A6" s="256" t="s">
        <v>592</v>
      </c>
      <c r="B6" s="256" t="s">
        <v>228</v>
      </c>
      <c r="C6" s="256" t="s">
        <v>230</v>
      </c>
      <c r="D6" s="258" t="s">
        <v>229</v>
      </c>
      <c r="E6" s="257" t="s">
        <v>593</v>
      </c>
      <c r="F6" s="257" t="s">
        <v>1153</v>
      </c>
      <c r="G6" s="256" t="s">
        <v>594</v>
      </c>
      <c r="H6" s="255" t="s">
        <v>524</v>
      </c>
      <c r="I6" s="255" t="s">
        <v>1154</v>
      </c>
    </row>
    <row r="7" spans="1:9" s="246" customFormat="1" ht="18.75">
      <c r="A7" s="253" t="s">
        <v>1236</v>
      </c>
      <c r="B7" s="249" t="s">
        <v>1264</v>
      </c>
      <c r="C7" s="254" t="s">
        <v>66</v>
      </c>
      <c r="D7" s="251"/>
      <c r="E7" s="250">
        <v>3.47</v>
      </c>
      <c r="F7" s="250">
        <f t="shared" ref="F7:F69" si="0">D7*E7</f>
        <v>0</v>
      </c>
      <c r="G7" s="249" t="s">
        <v>665</v>
      </c>
      <c r="H7" s="248">
        <v>0</v>
      </c>
      <c r="I7" s="248">
        <f t="shared" ref="I7:I69" si="1">H7*D7</f>
        <v>0</v>
      </c>
    </row>
    <row r="8" spans="1:9" s="246" customFormat="1" ht="18.75">
      <c r="A8" s="253" t="s">
        <v>1237</v>
      </c>
      <c r="B8" s="249" t="s">
        <v>1265</v>
      </c>
      <c r="C8" s="254">
        <v>1</v>
      </c>
      <c r="D8" s="251"/>
      <c r="E8" s="250">
        <v>2.21</v>
      </c>
      <c r="F8" s="250">
        <f t="shared" si="0"/>
        <v>0</v>
      </c>
      <c r="G8" s="249" t="s">
        <v>665</v>
      </c>
      <c r="H8" s="248">
        <v>0</v>
      </c>
      <c r="I8" s="248">
        <f t="shared" si="1"/>
        <v>0</v>
      </c>
    </row>
    <row r="9" spans="1:9" s="246" customFormat="1" ht="18.75">
      <c r="A9" s="253" t="s">
        <v>595</v>
      </c>
      <c r="B9" s="249" t="s">
        <v>596</v>
      </c>
      <c r="C9" s="252">
        <v>1</v>
      </c>
      <c r="D9" s="251"/>
      <c r="E9" s="250">
        <v>2.57</v>
      </c>
      <c r="F9" s="250">
        <f t="shared" si="0"/>
        <v>0</v>
      </c>
      <c r="G9" s="249" t="s">
        <v>597</v>
      </c>
      <c r="H9" s="248">
        <v>0.05</v>
      </c>
      <c r="I9" s="248">
        <f t="shared" si="1"/>
        <v>0</v>
      </c>
    </row>
    <row r="10" spans="1:9" s="246" customFormat="1" ht="18.75">
      <c r="A10" s="253" t="s">
        <v>462</v>
      </c>
      <c r="B10" s="249" t="s">
        <v>598</v>
      </c>
      <c r="C10" s="252" t="s">
        <v>66</v>
      </c>
      <c r="D10" s="251"/>
      <c r="E10" s="250">
        <v>2</v>
      </c>
      <c r="F10" s="250">
        <f t="shared" si="0"/>
        <v>0</v>
      </c>
      <c r="G10" s="249" t="s">
        <v>597</v>
      </c>
      <c r="H10" s="248">
        <v>0.7</v>
      </c>
      <c r="I10" s="248">
        <f t="shared" si="1"/>
        <v>0</v>
      </c>
    </row>
    <row r="11" spans="1:9" s="246" customFormat="1" ht="18.75">
      <c r="A11" s="253" t="s">
        <v>421</v>
      </c>
      <c r="B11" s="249" t="s">
        <v>1212</v>
      </c>
      <c r="C11" s="254" t="s">
        <v>66</v>
      </c>
      <c r="D11" s="251"/>
      <c r="E11" s="250">
        <v>5.51</v>
      </c>
      <c r="F11" s="250">
        <f t="shared" si="0"/>
        <v>0</v>
      </c>
      <c r="G11" s="249" t="s">
        <v>597</v>
      </c>
      <c r="H11" s="248">
        <v>0.3</v>
      </c>
      <c r="I11" s="248">
        <f t="shared" si="1"/>
        <v>0</v>
      </c>
    </row>
    <row r="12" spans="1:9" s="246" customFormat="1" ht="18.75">
      <c r="A12" s="253" t="s">
        <v>599</v>
      </c>
      <c r="B12" s="249" t="s">
        <v>600</v>
      </c>
      <c r="C12" s="252" t="s">
        <v>66</v>
      </c>
      <c r="D12" s="251"/>
      <c r="E12" s="250">
        <v>3.99</v>
      </c>
      <c r="F12" s="250">
        <f t="shared" si="0"/>
        <v>0</v>
      </c>
      <c r="G12" s="249" t="s">
        <v>597</v>
      </c>
      <c r="H12" s="248">
        <v>0.2</v>
      </c>
      <c r="I12" s="248">
        <f t="shared" si="1"/>
        <v>0</v>
      </c>
    </row>
    <row r="13" spans="1:9" s="246" customFormat="1" ht="18.75">
      <c r="A13" s="253" t="s">
        <v>601</v>
      </c>
      <c r="B13" s="249" t="s">
        <v>602</v>
      </c>
      <c r="C13" s="252" t="s">
        <v>66</v>
      </c>
      <c r="D13" s="251"/>
      <c r="E13" s="250">
        <v>7.09</v>
      </c>
      <c r="F13" s="250">
        <f t="shared" si="0"/>
        <v>0</v>
      </c>
      <c r="G13" s="249" t="s">
        <v>597</v>
      </c>
      <c r="H13" s="248">
        <v>0.1</v>
      </c>
      <c r="I13" s="248">
        <f t="shared" si="1"/>
        <v>0</v>
      </c>
    </row>
    <row r="14" spans="1:9" s="246" customFormat="1" ht="18.75">
      <c r="A14" s="253" t="s">
        <v>494</v>
      </c>
      <c r="B14" s="249" t="s">
        <v>603</v>
      </c>
      <c r="C14" s="253" t="s">
        <v>1220</v>
      </c>
      <c r="D14" s="251"/>
      <c r="E14" s="250">
        <v>5.99</v>
      </c>
      <c r="F14" s="250">
        <f t="shared" si="0"/>
        <v>0</v>
      </c>
      <c r="G14" s="249" t="s">
        <v>597</v>
      </c>
      <c r="H14" s="248">
        <v>0.2</v>
      </c>
      <c r="I14" s="248">
        <f t="shared" si="1"/>
        <v>0</v>
      </c>
    </row>
    <row r="15" spans="1:9" s="246" customFormat="1" ht="18.75">
      <c r="A15" s="253" t="s">
        <v>1238</v>
      </c>
      <c r="B15" s="249" t="s">
        <v>1266</v>
      </c>
      <c r="C15" s="254" t="s">
        <v>66</v>
      </c>
      <c r="D15" s="251"/>
      <c r="E15" s="250">
        <v>2</v>
      </c>
      <c r="F15" s="250">
        <f t="shared" si="0"/>
        <v>0</v>
      </c>
      <c r="G15" s="249" t="s">
        <v>597</v>
      </c>
      <c r="H15" s="248">
        <v>0.7</v>
      </c>
      <c r="I15" s="248">
        <f t="shared" si="1"/>
        <v>0</v>
      </c>
    </row>
    <row r="16" spans="1:9" s="246" customFormat="1" ht="18.75">
      <c r="A16" s="253" t="s">
        <v>604</v>
      </c>
      <c r="B16" s="249" t="s">
        <v>605</v>
      </c>
      <c r="C16" s="252">
        <v>1</v>
      </c>
      <c r="D16" s="251"/>
      <c r="E16" s="250">
        <v>3.15</v>
      </c>
      <c r="F16" s="250">
        <f t="shared" si="0"/>
        <v>0</v>
      </c>
      <c r="G16" s="249" t="s">
        <v>597</v>
      </c>
      <c r="H16" s="248">
        <v>0.7</v>
      </c>
      <c r="I16" s="248">
        <f t="shared" si="1"/>
        <v>0</v>
      </c>
    </row>
    <row r="17" spans="1:9" s="246" customFormat="1" ht="18.75">
      <c r="A17" s="253" t="s">
        <v>606</v>
      </c>
      <c r="B17" s="249" t="s">
        <v>607</v>
      </c>
      <c r="C17" s="254">
        <v>100</v>
      </c>
      <c r="D17" s="251"/>
      <c r="E17" s="250">
        <v>33.6</v>
      </c>
      <c r="F17" s="250">
        <f t="shared" si="0"/>
        <v>0</v>
      </c>
      <c r="G17" s="249" t="s">
        <v>597</v>
      </c>
      <c r="H17" s="248">
        <v>0.6</v>
      </c>
      <c r="I17" s="248">
        <f t="shared" si="1"/>
        <v>0</v>
      </c>
    </row>
    <row r="18" spans="1:9" s="246" customFormat="1" ht="18.75">
      <c r="A18" s="253" t="s">
        <v>491</v>
      </c>
      <c r="B18" s="249" t="s">
        <v>608</v>
      </c>
      <c r="C18" s="252">
        <v>50</v>
      </c>
      <c r="D18" s="251"/>
      <c r="E18" s="250">
        <v>38.01</v>
      </c>
      <c r="F18" s="250">
        <f t="shared" si="0"/>
        <v>0</v>
      </c>
      <c r="G18" s="249" t="s">
        <v>597</v>
      </c>
      <c r="H18" s="248">
        <v>0.6</v>
      </c>
      <c r="I18" s="248">
        <f t="shared" si="1"/>
        <v>0</v>
      </c>
    </row>
    <row r="19" spans="1:9" s="246" customFormat="1" ht="18.75">
      <c r="A19" s="253" t="s">
        <v>1239</v>
      </c>
      <c r="B19" s="249" t="s">
        <v>1267</v>
      </c>
      <c r="C19" s="252" t="s">
        <v>66</v>
      </c>
      <c r="D19" s="251"/>
      <c r="E19" s="250">
        <v>8.3000000000000007</v>
      </c>
      <c r="F19" s="250">
        <f t="shared" si="0"/>
        <v>0</v>
      </c>
      <c r="G19" s="249" t="s">
        <v>597</v>
      </c>
      <c r="H19" s="248">
        <v>0</v>
      </c>
      <c r="I19" s="248">
        <f t="shared" si="1"/>
        <v>0</v>
      </c>
    </row>
    <row r="20" spans="1:9" s="246" customFormat="1" ht="18.75">
      <c r="A20" s="253" t="s">
        <v>568</v>
      </c>
      <c r="B20" s="249" t="s">
        <v>1268</v>
      </c>
      <c r="C20" s="254" t="s">
        <v>66</v>
      </c>
      <c r="D20" s="251"/>
      <c r="E20" s="250">
        <v>4.5</v>
      </c>
      <c r="F20" s="250">
        <f t="shared" si="0"/>
        <v>0</v>
      </c>
      <c r="G20" s="249" t="s">
        <v>597</v>
      </c>
      <c r="H20" s="248">
        <v>0.05</v>
      </c>
      <c r="I20" s="248">
        <f t="shared" si="1"/>
        <v>0</v>
      </c>
    </row>
    <row r="21" spans="1:9" s="246" customFormat="1" ht="18.75">
      <c r="A21" s="253" t="s">
        <v>1240</v>
      </c>
      <c r="B21" s="249" t="s">
        <v>1269</v>
      </c>
      <c r="C21" s="254" t="s">
        <v>66</v>
      </c>
      <c r="D21" s="251"/>
      <c r="E21" s="250">
        <v>1.73</v>
      </c>
      <c r="F21" s="250">
        <f t="shared" si="0"/>
        <v>0</v>
      </c>
      <c r="G21" s="249" t="s">
        <v>597</v>
      </c>
      <c r="H21" s="248">
        <v>0.01</v>
      </c>
      <c r="I21" s="248">
        <f t="shared" si="1"/>
        <v>0</v>
      </c>
    </row>
    <row r="22" spans="1:9" s="246" customFormat="1" ht="18.75">
      <c r="A22" s="253" t="s">
        <v>609</v>
      </c>
      <c r="B22" s="249" t="s">
        <v>610</v>
      </c>
      <c r="C22" s="252" t="s">
        <v>66</v>
      </c>
      <c r="D22" s="251"/>
      <c r="E22" s="250">
        <v>21</v>
      </c>
      <c r="F22" s="250">
        <f t="shared" si="0"/>
        <v>0</v>
      </c>
      <c r="G22" s="249" t="s">
        <v>597</v>
      </c>
      <c r="H22" s="248">
        <v>0.2</v>
      </c>
      <c r="I22" s="248">
        <f t="shared" si="1"/>
        <v>0</v>
      </c>
    </row>
    <row r="23" spans="1:9" s="246" customFormat="1" ht="18.75">
      <c r="A23" s="253" t="s">
        <v>611</v>
      </c>
      <c r="B23" s="249" t="s">
        <v>612</v>
      </c>
      <c r="C23" s="252">
        <v>1</v>
      </c>
      <c r="D23" s="251"/>
      <c r="E23" s="250">
        <v>5.99</v>
      </c>
      <c r="F23" s="250">
        <f t="shared" si="0"/>
        <v>0</v>
      </c>
      <c r="G23" s="249" t="s">
        <v>597</v>
      </c>
      <c r="H23" s="248">
        <v>1.3</v>
      </c>
      <c r="I23" s="248">
        <f t="shared" si="1"/>
        <v>0</v>
      </c>
    </row>
    <row r="24" spans="1:9" s="246" customFormat="1" ht="18.75">
      <c r="A24" s="253" t="s">
        <v>613</v>
      </c>
      <c r="B24" s="249" t="s">
        <v>614</v>
      </c>
      <c r="C24" s="252">
        <v>1</v>
      </c>
      <c r="D24" s="251"/>
      <c r="E24" s="250">
        <v>3.94</v>
      </c>
      <c r="F24" s="250">
        <f t="shared" si="0"/>
        <v>0</v>
      </c>
      <c r="G24" s="249" t="s">
        <v>597</v>
      </c>
      <c r="H24" s="248">
        <v>0.3</v>
      </c>
      <c r="I24" s="248">
        <f t="shared" si="1"/>
        <v>0</v>
      </c>
    </row>
    <row r="25" spans="1:9" s="246" customFormat="1" ht="18.75">
      <c r="A25" s="253" t="s">
        <v>615</v>
      </c>
      <c r="B25" s="249" t="s">
        <v>616</v>
      </c>
      <c r="C25" s="252">
        <v>12</v>
      </c>
      <c r="D25" s="251"/>
      <c r="E25" s="250">
        <v>7.14</v>
      </c>
      <c r="F25" s="250">
        <f t="shared" si="0"/>
        <v>0</v>
      </c>
      <c r="G25" s="249" t="s">
        <v>597</v>
      </c>
      <c r="H25" s="248">
        <v>0.1</v>
      </c>
      <c r="I25" s="248">
        <f t="shared" si="1"/>
        <v>0</v>
      </c>
    </row>
    <row r="26" spans="1:9" s="246" customFormat="1" ht="18.75">
      <c r="A26" s="253" t="s">
        <v>617</v>
      </c>
      <c r="B26" s="249" t="s">
        <v>618</v>
      </c>
      <c r="C26" s="254">
        <v>12</v>
      </c>
      <c r="D26" s="251"/>
      <c r="E26" s="250">
        <v>5.36</v>
      </c>
      <c r="F26" s="250">
        <f t="shared" si="0"/>
        <v>0</v>
      </c>
      <c r="G26" s="249" t="s">
        <v>597</v>
      </c>
      <c r="H26" s="248">
        <v>7.0000000000000007E-2</v>
      </c>
      <c r="I26" s="248">
        <f t="shared" si="1"/>
        <v>0</v>
      </c>
    </row>
    <row r="27" spans="1:9" s="246" customFormat="1" ht="18.75">
      <c r="A27" s="253" t="s">
        <v>1241</v>
      </c>
      <c r="B27" s="249" t="s">
        <v>1270</v>
      </c>
      <c r="C27" s="254">
        <v>100</v>
      </c>
      <c r="D27" s="251"/>
      <c r="E27" s="250">
        <v>28.61</v>
      </c>
      <c r="F27" s="250">
        <f t="shared" si="0"/>
        <v>0</v>
      </c>
      <c r="G27" s="249" t="s">
        <v>597</v>
      </c>
      <c r="H27" s="248">
        <v>0.9</v>
      </c>
      <c r="I27" s="248">
        <f t="shared" si="1"/>
        <v>0</v>
      </c>
    </row>
    <row r="28" spans="1:9" s="246" customFormat="1" ht="18.75">
      <c r="A28" s="253" t="s">
        <v>1198</v>
      </c>
      <c r="B28" s="249" t="s">
        <v>1199</v>
      </c>
      <c r="C28" s="254">
        <v>30</v>
      </c>
      <c r="D28" s="251"/>
      <c r="E28" s="250">
        <v>3.36</v>
      </c>
      <c r="F28" s="250">
        <f t="shared" si="0"/>
        <v>0</v>
      </c>
      <c r="G28" s="249" t="s">
        <v>597</v>
      </c>
      <c r="H28" s="248">
        <v>0.1</v>
      </c>
      <c r="I28" s="248">
        <f t="shared" si="1"/>
        <v>0</v>
      </c>
    </row>
    <row r="29" spans="1:9" s="246" customFormat="1" ht="18.75">
      <c r="A29" s="253" t="s">
        <v>620</v>
      </c>
      <c r="B29" s="249" t="s">
        <v>621</v>
      </c>
      <c r="C29" s="252" t="s">
        <v>1190</v>
      </c>
      <c r="D29" s="251"/>
      <c r="E29" s="250">
        <v>10.24</v>
      </c>
      <c r="F29" s="250">
        <f t="shared" si="0"/>
        <v>0</v>
      </c>
      <c r="G29" s="249" t="s">
        <v>597</v>
      </c>
      <c r="H29" s="248">
        <v>0.9</v>
      </c>
      <c r="I29" s="248">
        <f t="shared" si="1"/>
        <v>0</v>
      </c>
    </row>
    <row r="30" spans="1:9" s="246" customFormat="1" ht="18.75">
      <c r="A30" s="253" t="s">
        <v>622</v>
      </c>
      <c r="B30" s="249" t="s">
        <v>623</v>
      </c>
      <c r="C30" s="252" t="s">
        <v>1190</v>
      </c>
      <c r="D30" s="251"/>
      <c r="E30" s="250">
        <v>11.97</v>
      </c>
      <c r="F30" s="250">
        <f t="shared" si="0"/>
        <v>0</v>
      </c>
      <c r="G30" s="249" t="s">
        <v>597</v>
      </c>
      <c r="H30" s="248">
        <v>1.1000000000000001</v>
      </c>
      <c r="I30" s="248">
        <f t="shared" si="1"/>
        <v>0</v>
      </c>
    </row>
    <row r="31" spans="1:9" s="246" customFormat="1" ht="18.75">
      <c r="A31" s="253" t="s">
        <v>624</v>
      </c>
      <c r="B31" s="249" t="s">
        <v>625</v>
      </c>
      <c r="C31" s="252">
        <v>120</v>
      </c>
      <c r="D31" s="251"/>
      <c r="E31" s="250">
        <v>2.15</v>
      </c>
      <c r="F31" s="250">
        <f t="shared" si="0"/>
        <v>0</v>
      </c>
      <c r="G31" s="249" t="s">
        <v>597</v>
      </c>
      <c r="H31" s="248">
        <v>0</v>
      </c>
      <c r="I31" s="248">
        <f t="shared" si="1"/>
        <v>0</v>
      </c>
    </row>
    <row r="32" spans="1:9" s="246" customFormat="1" ht="18.75">
      <c r="A32" s="253" t="s">
        <v>552</v>
      </c>
      <c r="B32" s="249" t="s">
        <v>626</v>
      </c>
      <c r="C32" s="252">
        <v>100</v>
      </c>
      <c r="D32" s="251"/>
      <c r="E32" s="250">
        <v>9.8699999999999992</v>
      </c>
      <c r="F32" s="250">
        <f t="shared" si="0"/>
        <v>0</v>
      </c>
      <c r="G32" s="249" t="s">
        <v>597</v>
      </c>
      <c r="H32" s="248">
        <v>0.1</v>
      </c>
      <c r="I32" s="248">
        <f t="shared" si="1"/>
        <v>0</v>
      </c>
    </row>
    <row r="33" spans="1:9" s="246" customFormat="1" ht="18.75">
      <c r="A33" s="253" t="s">
        <v>385</v>
      </c>
      <c r="B33" s="249" t="s">
        <v>628</v>
      </c>
      <c r="C33" s="254" t="s">
        <v>1190</v>
      </c>
      <c r="D33" s="251"/>
      <c r="E33" s="250">
        <v>29.82</v>
      </c>
      <c r="F33" s="250">
        <f t="shared" si="0"/>
        <v>0</v>
      </c>
      <c r="G33" s="249" t="s">
        <v>597</v>
      </c>
      <c r="H33" s="248">
        <v>0.9</v>
      </c>
      <c r="I33" s="248">
        <f t="shared" si="1"/>
        <v>0</v>
      </c>
    </row>
    <row r="34" spans="1:9" s="246" customFormat="1" ht="18.75">
      <c r="A34" s="253" t="s">
        <v>629</v>
      </c>
      <c r="B34" s="249" t="s">
        <v>630</v>
      </c>
      <c r="C34" s="252" t="s">
        <v>1190</v>
      </c>
      <c r="D34" s="251"/>
      <c r="E34" s="250">
        <v>9.14</v>
      </c>
      <c r="F34" s="250">
        <f t="shared" si="0"/>
        <v>0</v>
      </c>
      <c r="G34" s="249" t="s">
        <v>597</v>
      </c>
      <c r="H34" s="248">
        <v>0.4</v>
      </c>
      <c r="I34" s="248">
        <f t="shared" si="1"/>
        <v>0</v>
      </c>
    </row>
    <row r="35" spans="1:9" s="246" customFormat="1" ht="18.75">
      <c r="A35" s="253" t="s">
        <v>383</v>
      </c>
      <c r="B35" s="249" t="s">
        <v>384</v>
      </c>
      <c r="C35" s="252" t="s">
        <v>1190</v>
      </c>
      <c r="D35" s="251"/>
      <c r="E35" s="250">
        <v>17.329999999999998</v>
      </c>
      <c r="F35" s="250">
        <f t="shared" si="0"/>
        <v>0</v>
      </c>
      <c r="G35" s="249" t="s">
        <v>597</v>
      </c>
      <c r="H35" s="248">
        <v>1.4</v>
      </c>
      <c r="I35" s="248">
        <f t="shared" si="1"/>
        <v>0</v>
      </c>
    </row>
    <row r="36" spans="1:9" s="246" customFormat="1" ht="18.75">
      <c r="A36" s="253" t="s">
        <v>631</v>
      </c>
      <c r="B36" s="249" t="s">
        <v>632</v>
      </c>
      <c r="C36" s="252">
        <v>144</v>
      </c>
      <c r="D36" s="251"/>
      <c r="E36" s="250">
        <v>7.77</v>
      </c>
      <c r="F36" s="250">
        <f t="shared" si="0"/>
        <v>0</v>
      </c>
      <c r="G36" s="249" t="s">
        <v>633</v>
      </c>
      <c r="H36" s="248">
        <v>0.5</v>
      </c>
      <c r="I36" s="248">
        <f t="shared" si="1"/>
        <v>0</v>
      </c>
    </row>
    <row r="37" spans="1:9" s="246" customFormat="1" ht="18.75">
      <c r="A37" s="253" t="s">
        <v>1242</v>
      </c>
      <c r="B37" s="249" t="s">
        <v>1271</v>
      </c>
      <c r="C37" s="252">
        <v>50</v>
      </c>
      <c r="D37" s="251"/>
      <c r="E37" s="250">
        <v>52.5</v>
      </c>
      <c r="F37" s="250">
        <f t="shared" si="0"/>
        <v>0</v>
      </c>
      <c r="G37" s="249" t="s">
        <v>633</v>
      </c>
      <c r="H37" s="248">
        <v>0.7</v>
      </c>
      <c r="I37" s="248">
        <f t="shared" si="1"/>
        <v>0</v>
      </c>
    </row>
    <row r="38" spans="1:9" s="246" customFormat="1" ht="18.75">
      <c r="A38" s="253" t="s">
        <v>634</v>
      </c>
      <c r="B38" s="249" t="s">
        <v>635</v>
      </c>
      <c r="C38" s="252">
        <v>10</v>
      </c>
      <c r="D38" s="251"/>
      <c r="E38" s="250">
        <v>147</v>
      </c>
      <c r="F38" s="250">
        <f t="shared" si="0"/>
        <v>0</v>
      </c>
      <c r="G38" s="249" t="s">
        <v>633</v>
      </c>
      <c r="H38" s="248">
        <v>0.02</v>
      </c>
      <c r="I38" s="248">
        <f t="shared" si="1"/>
        <v>0</v>
      </c>
    </row>
    <row r="39" spans="1:9" s="246" customFormat="1" ht="18.75">
      <c r="A39" s="253" t="s">
        <v>636</v>
      </c>
      <c r="B39" s="249" t="s">
        <v>637</v>
      </c>
      <c r="C39" s="252" t="s">
        <v>66</v>
      </c>
      <c r="D39" s="251"/>
      <c r="E39" s="250">
        <v>4.2</v>
      </c>
      <c r="F39" s="250">
        <f t="shared" si="0"/>
        <v>0</v>
      </c>
      <c r="G39" s="249" t="s">
        <v>633</v>
      </c>
      <c r="H39" s="248">
        <v>0</v>
      </c>
      <c r="I39" s="248">
        <f t="shared" si="1"/>
        <v>0</v>
      </c>
    </row>
    <row r="40" spans="1:9" s="246" customFormat="1" ht="18.75">
      <c r="A40" s="253" t="s">
        <v>638</v>
      </c>
      <c r="B40" s="249" t="s">
        <v>639</v>
      </c>
      <c r="C40" s="252">
        <v>1</v>
      </c>
      <c r="D40" s="251"/>
      <c r="E40" s="250">
        <v>3.68</v>
      </c>
      <c r="F40" s="250">
        <f t="shared" si="0"/>
        <v>0</v>
      </c>
      <c r="G40" s="249" t="s">
        <v>633</v>
      </c>
      <c r="H40" s="248">
        <v>0.1</v>
      </c>
      <c r="I40" s="248">
        <f t="shared" si="1"/>
        <v>0</v>
      </c>
    </row>
    <row r="41" spans="1:9" s="246" customFormat="1" ht="18.75">
      <c r="A41" s="253" t="s">
        <v>640</v>
      </c>
      <c r="B41" s="249" t="s">
        <v>641</v>
      </c>
      <c r="C41" s="254" t="s">
        <v>66</v>
      </c>
      <c r="D41" s="251"/>
      <c r="E41" s="250">
        <v>7.35</v>
      </c>
      <c r="F41" s="250">
        <f t="shared" si="0"/>
        <v>0</v>
      </c>
      <c r="G41" s="249" t="s">
        <v>633</v>
      </c>
      <c r="H41" s="248">
        <v>0.2</v>
      </c>
      <c r="I41" s="248">
        <f t="shared" si="1"/>
        <v>0</v>
      </c>
    </row>
    <row r="42" spans="1:9" s="246" customFormat="1" ht="18.75">
      <c r="A42" s="253" t="s">
        <v>1243</v>
      </c>
      <c r="B42" s="249" t="s">
        <v>1272</v>
      </c>
      <c r="C42" s="252">
        <v>1</v>
      </c>
      <c r="D42" s="251"/>
      <c r="E42" s="250">
        <v>3.73</v>
      </c>
      <c r="F42" s="250">
        <f t="shared" si="0"/>
        <v>0</v>
      </c>
      <c r="G42" s="249" t="s">
        <v>633</v>
      </c>
      <c r="H42" s="248">
        <v>0.1</v>
      </c>
      <c r="I42" s="248">
        <f t="shared" si="1"/>
        <v>0</v>
      </c>
    </row>
    <row r="43" spans="1:9" s="246" customFormat="1" ht="18.75">
      <c r="A43" s="253" t="s">
        <v>642</v>
      </c>
      <c r="B43" s="249" t="s">
        <v>643</v>
      </c>
      <c r="C43" s="252" t="s">
        <v>66</v>
      </c>
      <c r="D43" s="251"/>
      <c r="E43" s="250">
        <v>6.3</v>
      </c>
      <c r="F43" s="250">
        <f t="shared" si="0"/>
        <v>0</v>
      </c>
      <c r="G43" s="249" t="s">
        <v>633</v>
      </c>
      <c r="H43" s="248">
        <v>0.2</v>
      </c>
      <c r="I43" s="248">
        <f t="shared" si="1"/>
        <v>0</v>
      </c>
    </row>
    <row r="44" spans="1:9" s="246" customFormat="1" ht="18.75">
      <c r="A44" s="253" t="s">
        <v>644</v>
      </c>
      <c r="B44" s="249" t="s">
        <v>645</v>
      </c>
      <c r="C44" s="252" t="s">
        <v>66</v>
      </c>
      <c r="D44" s="251"/>
      <c r="E44" s="250">
        <v>4.62</v>
      </c>
      <c r="F44" s="250">
        <f t="shared" si="0"/>
        <v>0</v>
      </c>
      <c r="G44" s="249" t="s">
        <v>633</v>
      </c>
      <c r="H44" s="248">
        <v>0.02</v>
      </c>
      <c r="I44" s="248">
        <f t="shared" si="1"/>
        <v>0</v>
      </c>
    </row>
    <row r="45" spans="1:9" s="246" customFormat="1" ht="18.75">
      <c r="A45" s="253" t="s">
        <v>646</v>
      </c>
      <c r="B45" s="249" t="s">
        <v>647</v>
      </c>
      <c r="C45" s="252">
        <v>50</v>
      </c>
      <c r="D45" s="251"/>
      <c r="E45" s="250">
        <v>59.96</v>
      </c>
      <c r="F45" s="250">
        <f t="shared" si="0"/>
        <v>0</v>
      </c>
      <c r="G45" s="249" t="s">
        <v>633</v>
      </c>
      <c r="H45" s="248">
        <v>0.8</v>
      </c>
      <c r="I45" s="248">
        <f t="shared" si="1"/>
        <v>0</v>
      </c>
    </row>
    <row r="46" spans="1:9" s="246" customFormat="1" ht="18.75">
      <c r="A46" s="253" t="s">
        <v>433</v>
      </c>
      <c r="B46" s="249" t="s">
        <v>648</v>
      </c>
      <c r="C46" s="252" t="s">
        <v>66</v>
      </c>
      <c r="D46" s="251"/>
      <c r="E46" s="250">
        <v>6.3</v>
      </c>
      <c r="F46" s="250">
        <f t="shared" si="0"/>
        <v>0</v>
      </c>
      <c r="G46" s="249" t="s">
        <v>633</v>
      </c>
      <c r="H46" s="248">
        <v>7.0000000000000007E-2</v>
      </c>
      <c r="I46" s="248">
        <f t="shared" si="1"/>
        <v>0</v>
      </c>
    </row>
    <row r="47" spans="1:9" s="246" customFormat="1" ht="18.75">
      <c r="A47" s="253" t="s">
        <v>1186</v>
      </c>
      <c r="B47" s="249" t="s">
        <v>1188</v>
      </c>
      <c r="C47" s="252" t="s">
        <v>66</v>
      </c>
      <c r="D47" s="251"/>
      <c r="E47" s="250">
        <v>6.56</v>
      </c>
      <c r="F47" s="250">
        <f t="shared" si="0"/>
        <v>0</v>
      </c>
      <c r="G47" s="249" t="s">
        <v>633</v>
      </c>
      <c r="H47" s="248">
        <v>0</v>
      </c>
      <c r="I47" s="248">
        <f t="shared" si="1"/>
        <v>0</v>
      </c>
    </row>
    <row r="48" spans="1:9" s="246" customFormat="1" ht="18.75">
      <c r="A48" s="253" t="s">
        <v>0</v>
      </c>
      <c r="B48" s="249" t="s">
        <v>649</v>
      </c>
      <c r="C48" s="252">
        <v>100</v>
      </c>
      <c r="D48" s="251"/>
      <c r="E48" s="250">
        <v>5.3</v>
      </c>
      <c r="F48" s="250">
        <f t="shared" si="0"/>
        <v>0</v>
      </c>
      <c r="G48" s="249" t="s">
        <v>650</v>
      </c>
      <c r="H48" s="248">
        <v>0.1</v>
      </c>
      <c r="I48" s="248">
        <f t="shared" si="1"/>
        <v>0</v>
      </c>
    </row>
    <row r="49" spans="1:9" s="246" customFormat="1" ht="18.75">
      <c r="A49" s="253" t="s">
        <v>651</v>
      </c>
      <c r="B49" s="249" t="s">
        <v>652</v>
      </c>
      <c r="C49" s="252">
        <v>1</v>
      </c>
      <c r="D49" s="251"/>
      <c r="E49" s="250">
        <v>3.36</v>
      </c>
      <c r="F49" s="250">
        <f t="shared" si="0"/>
        <v>0</v>
      </c>
      <c r="G49" s="249" t="s">
        <v>650</v>
      </c>
      <c r="H49" s="248">
        <v>1</v>
      </c>
      <c r="I49" s="248">
        <f t="shared" si="1"/>
        <v>0</v>
      </c>
    </row>
    <row r="50" spans="1:9" s="246" customFormat="1" ht="18.75">
      <c r="A50" s="253" t="s">
        <v>97</v>
      </c>
      <c r="B50" s="249" t="s">
        <v>653</v>
      </c>
      <c r="C50" s="252" t="s">
        <v>66</v>
      </c>
      <c r="D50" s="251"/>
      <c r="E50" s="250">
        <v>3.26</v>
      </c>
      <c r="F50" s="250">
        <f t="shared" si="0"/>
        <v>0</v>
      </c>
      <c r="G50" s="249" t="s">
        <v>650</v>
      </c>
      <c r="H50" s="248">
        <v>1</v>
      </c>
      <c r="I50" s="248">
        <f t="shared" si="1"/>
        <v>0</v>
      </c>
    </row>
    <row r="51" spans="1:9" s="246" customFormat="1" ht="18.75">
      <c r="A51" s="253" t="s">
        <v>654</v>
      </c>
      <c r="B51" s="249" t="s">
        <v>655</v>
      </c>
      <c r="C51" s="254">
        <v>150</v>
      </c>
      <c r="D51" s="251"/>
      <c r="E51" s="250">
        <v>3.36</v>
      </c>
      <c r="F51" s="250">
        <f t="shared" si="0"/>
        <v>0</v>
      </c>
      <c r="G51" s="249" t="s">
        <v>650</v>
      </c>
      <c r="H51" s="248">
        <v>0.5</v>
      </c>
      <c r="I51" s="248">
        <f t="shared" si="1"/>
        <v>0</v>
      </c>
    </row>
    <row r="52" spans="1:9" s="246" customFormat="1" ht="18.75">
      <c r="A52" s="253" t="s">
        <v>21</v>
      </c>
      <c r="B52" s="249" t="s">
        <v>656</v>
      </c>
      <c r="C52" s="252">
        <v>90</v>
      </c>
      <c r="D52" s="251"/>
      <c r="E52" s="250">
        <v>3.1</v>
      </c>
      <c r="F52" s="250">
        <f t="shared" si="0"/>
        <v>0</v>
      </c>
      <c r="G52" s="249" t="s">
        <v>657</v>
      </c>
      <c r="H52" s="248">
        <v>0.1</v>
      </c>
      <c r="I52" s="248">
        <f t="shared" si="1"/>
        <v>0</v>
      </c>
    </row>
    <row r="53" spans="1:9" s="246" customFormat="1" ht="18.75">
      <c r="A53" s="253" t="s">
        <v>23</v>
      </c>
      <c r="B53" s="249" t="s">
        <v>658</v>
      </c>
      <c r="C53" s="252">
        <v>90</v>
      </c>
      <c r="D53" s="251"/>
      <c r="E53" s="250">
        <v>4.3099999999999996</v>
      </c>
      <c r="F53" s="250">
        <f t="shared" si="0"/>
        <v>0</v>
      </c>
      <c r="G53" s="249" t="s">
        <v>657</v>
      </c>
      <c r="H53" s="248">
        <v>0.1</v>
      </c>
      <c r="I53" s="248">
        <f t="shared" si="1"/>
        <v>0</v>
      </c>
    </row>
    <row r="54" spans="1:9" s="246" customFormat="1" ht="18.75">
      <c r="A54" s="253" t="s">
        <v>659</v>
      </c>
      <c r="B54" s="249" t="s">
        <v>660</v>
      </c>
      <c r="C54" s="252">
        <v>90</v>
      </c>
      <c r="D54" s="251"/>
      <c r="E54" s="250">
        <v>5.67</v>
      </c>
      <c r="F54" s="250">
        <f t="shared" si="0"/>
        <v>0</v>
      </c>
      <c r="G54" s="249" t="s">
        <v>657</v>
      </c>
      <c r="H54" s="248">
        <v>0.1</v>
      </c>
      <c r="I54" s="248">
        <f t="shared" si="1"/>
        <v>0</v>
      </c>
    </row>
    <row r="55" spans="1:9" s="246" customFormat="1" ht="18.75">
      <c r="A55" s="253" t="s">
        <v>470</v>
      </c>
      <c r="B55" s="249" t="s">
        <v>661</v>
      </c>
      <c r="C55" s="252">
        <v>90</v>
      </c>
      <c r="D55" s="251"/>
      <c r="E55" s="250">
        <v>7.14</v>
      </c>
      <c r="F55" s="250">
        <f t="shared" si="0"/>
        <v>0</v>
      </c>
      <c r="G55" s="249" t="s">
        <v>657</v>
      </c>
      <c r="H55" s="248">
        <v>0.2</v>
      </c>
      <c r="I55" s="248">
        <f t="shared" si="1"/>
        <v>0</v>
      </c>
    </row>
    <row r="56" spans="1:9" s="246" customFormat="1" ht="18.75">
      <c r="A56" s="253" t="s">
        <v>521</v>
      </c>
      <c r="B56" s="249" t="s">
        <v>662</v>
      </c>
      <c r="C56" s="252">
        <v>90</v>
      </c>
      <c r="D56" s="251"/>
      <c r="E56" s="250">
        <v>5.04</v>
      </c>
      <c r="F56" s="250">
        <f t="shared" si="0"/>
        <v>0</v>
      </c>
      <c r="G56" s="249" t="s">
        <v>657</v>
      </c>
      <c r="H56" s="248">
        <v>0.01</v>
      </c>
      <c r="I56" s="248">
        <f t="shared" si="1"/>
        <v>0</v>
      </c>
    </row>
    <row r="57" spans="1:9" s="246" customFormat="1" ht="18.75">
      <c r="A57" s="253" t="s">
        <v>1158</v>
      </c>
      <c r="B57" s="249" t="s">
        <v>1172</v>
      </c>
      <c r="C57" s="252" t="s">
        <v>1190</v>
      </c>
      <c r="D57" s="251"/>
      <c r="E57" s="250">
        <v>26.62</v>
      </c>
      <c r="F57" s="250">
        <f t="shared" si="0"/>
        <v>0</v>
      </c>
      <c r="G57" s="249" t="s">
        <v>657</v>
      </c>
      <c r="H57" s="248">
        <v>0.3</v>
      </c>
      <c r="I57" s="248">
        <f t="shared" si="1"/>
        <v>0</v>
      </c>
    </row>
    <row r="58" spans="1:9" s="246" customFormat="1" ht="18.75">
      <c r="A58" s="253" t="s">
        <v>25</v>
      </c>
      <c r="B58" s="249" t="s">
        <v>658</v>
      </c>
      <c r="C58" s="252" t="s">
        <v>1190</v>
      </c>
      <c r="D58" s="251"/>
      <c r="E58" s="250">
        <v>40.22</v>
      </c>
      <c r="F58" s="250">
        <f t="shared" si="0"/>
        <v>0</v>
      </c>
      <c r="G58" s="249" t="s">
        <v>657</v>
      </c>
      <c r="H58" s="248">
        <v>0.7</v>
      </c>
      <c r="I58" s="248">
        <f t="shared" si="1"/>
        <v>0</v>
      </c>
    </row>
    <row r="59" spans="1:9" s="246" customFormat="1" ht="18.75">
      <c r="A59" s="253" t="s">
        <v>663</v>
      </c>
      <c r="B59" s="249" t="s">
        <v>664</v>
      </c>
      <c r="C59" s="252">
        <v>50</v>
      </c>
      <c r="D59" s="251"/>
      <c r="E59" s="250">
        <v>29.72</v>
      </c>
      <c r="F59" s="250">
        <f t="shared" si="0"/>
        <v>0</v>
      </c>
      <c r="G59" s="249" t="s">
        <v>665</v>
      </c>
      <c r="H59" s="248">
        <v>0.1</v>
      </c>
      <c r="I59" s="248">
        <f t="shared" si="1"/>
        <v>0</v>
      </c>
    </row>
    <row r="60" spans="1:9" s="246" customFormat="1" ht="18.75">
      <c r="A60" s="253" t="s">
        <v>7</v>
      </c>
      <c r="B60" s="249" t="s">
        <v>666</v>
      </c>
      <c r="C60" s="252">
        <v>100</v>
      </c>
      <c r="D60" s="251"/>
      <c r="E60" s="250">
        <v>9.77</v>
      </c>
      <c r="F60" s="250">
        <f t="shared" si="0"/>
        <v>0</v>
      </c>
      <c r="G60" s="249" t="s">
        <v>665</v>
      </c>
      <c r="H60" s="248">
        <v>0.2</v>
      </c>
      <c r="I60" s="248">
        <f t="shared" si="1"/>
        <v>0</v>
      </c>
    </row>
    <row r="61" spans="1:9" s="246" customFormat="1" ht="18.75">
      <c r="A61" s="253" t="s">
        <v>571</v>
      </c>
      <c r="B61" s="249" t="s">
        <v>666</v>
      </c>
      <c r="C61" s="252">
        <v>500</v>
      </c>
      <c r="D61" s="251"/>
      <c r="E61" s="250">
        <v>41.79</v>
      </c>
      <c r="F61" s="250">
        <f t="shared" si="0"/>
        <v>0</v>
      </c>
      <c r="G61" s="249" t="s">
        <v>665</v>
      </c>
      <c r="H61" s="248">
        <v>0.5</v>
      </c>
      <c r="I61" s="248">
        <f t="shared" si="1"/>
        <v>0</v>
      </c>
    </row>
    <row r="62" spans="1:9" s="246" customFormat="1" ht="18.75">
      <c r="A62" s="253" t="s">
        <v>667</v>
      </c>
      <c r="B62" s="249" t="s">
        <v>668</v>
      </c>
      <c r="C62" s="252">
        <v>100</v>
      </c>
      <c r="D62" s="251"/>
      <c r="E62" s="250">
        <v>19.850000000000001</v>
      </c>
      <c r="F62" s="250">
        <f t="shared" si="0"/>
        <v>0</v>
      </c>
      <c r="G62" s="249" t="s">
        <v>665</v>
      </c>
      <c r="H62" s="248">
        <v>0.05</v>
      </c>
      <c r="I62" s="248">
        <f t="shared" si="1"/>
        <v>0</v>
      </c>
    </row>
    <row r="63" spans="1:9" s="246" customFormat="1" ht="18.75">
      <c r="A63" s="253" t="s">
        <v>506</v>
      </c>
      <c r="B63" s="249" t="s">
        <v>669</v>
      </c>
      <c r="C63" s="252">
        <v>500</v>
      </c>
      <c r="D63" s="251"/>
      <c r="E63" s="250">
        <v>37.49</v>
      </c>
      <c r="F63" s="250">
        <f t="shared" si="0"/>
        <v>0</v>
      </c>
      <c r="G63" s="249" t="s">
        <v>665</v>
      </c>
      <c r="H63" s="248">
        <v>1</v>
      </c>
      <c r="I63" s="248">
        <f t="shared" si="1"/>
        <v>0</v>
      </c>
    </row>
    <row r="64" spans="1:9" s="246" customFormat="1" ht="18.75">
      <c r="A64" s="253" t="s">
        <v>9</v>
      </c>
      <c r="B64" s="249" t="s">
        <v>508</v>
      </c>
      <c r="C64" s="252">
        <v>100</v>
      </c>
      <c r="D64" s="251"/>
      <c r="E64" s="250">
        <v>12.71</v>
      </c>
      <c r="F64" s="250">
        <f t="shared" si="0"/>
        <v>0</v>
      </c>
      <c r="G64" s="249" t="s">
        <v>665</v>
      </c>
      <c r="H64" s="248">
        <v>0.24</v>
      </c>
      <c r="I64" s="248">
        <f t="shared" si="1"/>
        <v>0</v>
      </c>
    </row>
    <row r="65" spans="1:9" s="246" customFormat="1" ht="18.75">
      <c r="A65" s="253" t="s">
        <v>1244</v>
      </c>
      <c r="B65" s="249" t="s">
        <v>1273</v>
      </c>
      <c r="C65" s="252">
        <v>100</v>
      </c>
      <c r="D65" s="251"/>
      <c r="E65" s="250">
        <v>10.08</v>
      </c>
      <c r="F65" s="250">
        <f t="shared" si="0"/>
        <v>0</v>
      </c>
      <c r="G65" s="249" t="s">
        <v>665</v>
      </c>
      <c r="H65" s="248">
        <v>0</v>
      </c>
      <c r="I65" s="248">
        <f t="shared" si="1"/>
        <v>0</v>
      </c>
    </row>
    <row r="66" spans="1:9" s="246" customFormat="1" ht="18.75">
      <c r="A66" s="253" t="s">
        <v>1159</v>
      </c>
      <c r="B66" s="249" t="s">
        <v>1173</v>
      </c>
      <c r="C66" s="252">
        <v>100</v>
      </c>
      <c r="D66" s="251"/>
      <c r="E66" s="250">
        <v>34.549999999999997</v>
      </c>
      <c r="F66" s="250">
        <f t="shared" si="0"/>
        <v>0</v>
      </c>
      <c r="G66" s="249" t="s">
        <v>665</v>
      </c>
      <c r="H66" s="248">
        <v>0.1</v>
      </c>
      <c r="I66" s="248">
        <f t="shared" si="1"/>
        <v>0</v>
      </c>
    </row>
    <row r="67" spans="1:9" s="246" customFormat="1" ht="18.75">
      <c r="A67" s="253" t="s">
        <v>276</v>
      </c>
      <c r="B67" s="249" t="s">
        <v>670</v>
      </c>
      <c r="C67" s="252">
        <v>100</v>
      </c>
      <c r="D67" s="251"/>
      <c r="E67" s="250">
        <v>10.08</v>
      </c>
      <c r="F67" s="250">
        <f t="shared" si="0"/>
        <v>0</v>
      </c>
      <c r="G67" s="249" t="s">
        <v>665</v>
      </c>
      <c r="H67" s="248">
        <v>0.2</v>
      </c>
      <c r="I67" s="248">
        <f t="shared" si="1"/>
        <v>0</v>
      </c>
    </row>
    <row r="68" spans="1:9" s="246" customFormat="1" ht="18.75">
      <c r="A68" s="253" t="s">
        <v>10</v>
      </c>
      <c r="B68" s="249" t="s">
        <v>508</v>
      </c>
      <c r="C68" s="252">
        <v>500</v>
      </c>
      <c r="D68" s="251"/>
      <c r="E68" s="250">
        <v>57.75</v>
      </c>
      <c r="F68" s="250">
        <f t="shared" si="0"/>
        <v>0</v>
      </c>
      <c r="G68" s="249" t="s">
        <v>665</v>
      </c>
      <c r="H68" s="248">
        <v>0.8</v>
      </c>
      <c r="I68" s="248">
        <f t="shared" si="1"/>
        <v>0</v>
      </c>
    </row>
    <row r="69" spans="1:9" s="246" customFormat="1" ht="18.75">
      <c r="A69" s="253" t="s">
        <v>671</v>
      </c>
      <c r="B69" s="249" t="s">
        <v>672</v>
      </c>
      <c r="C69" s="252">
        <v>144</v>
      </c>
      <c r="D69" s="251"/>
      <c r="E69" s="250">
        <v>17.850000000000001</v>
      </c>
      <c r="F69" s="250">
        <f t="shared" si="0"/>
        <v>0</v>
      </c>
      <c r="G69" s="249" t="s">
        <v>665</v>
      </c>
      <c r="H69" s="248">
        <v>0.5</v>
      </c>
      <c r="I69" s="248">
        <f t="shared" si="1"/>
        <v>0</v>
      </c>
    </row>
    <row r="70" spans="1:9" s="246" customFormat="1" ht="18.75">
      <c r="A70" s="253" t="s">
        <v>673</v>
      </c>
      <c r="B70" s="249" t="s">
        <v>674</v>
      </c>
      <c r="C70" s="252">
        <v>144</v>
      </c>
      <c r="D70" s="251"/>
      <c r="E70" s="250">
        <v>8.7200000000000006</v>
      </c>
      <c r="F70" s="250">
        <f t="shared" ref="F70:F133" si="2">D70*E70</f>
        <v>0</v>
      </c>
      <c r="G70" s="249" t="s">
        <v>665</v>
      </c>
      <c r="H70" s="248">
        <v>1.8</v>
      </c>
      <c r="I70" s="248">
        <f t="shared" ref="I70:I133" si="3">H70*D70</f>
        <v>0</v>
      </c>
    </row>
    <row r="71" spans="1:9" s="246" customFormat="1" ht="18.75">
      <c r="A71" s="253" t="s">
        <v>675</v>
      </c>
      <c r="B71" s="249" t="s">
        <v>676</v>
      </c>
      <c r="C71" s="252" t="s">
        <v>66</v>
      </c>
      <c r="D71" s="251"/>
      <c r="E71" s="250">
        <v>3.15</v>
      </c>
      <c r="F71" s="250">
        <f t="shared" si="2"/>
        <v>0</v>
      </c>
      <c r="G71" s="249" t="s">
        <v>665</v>
      </c>
      <c r="H71" s="248">
        <v>0.1</v>
      </c>
      <c r="I71" s="248">
        <f t="shared" si="3"/>
        <v>0</v>
      </c>
    </row>
    <row r="72" spans="1:9" s="246" customFormat="1" ht="18.75">
      <c r="A72" s="253" t="s">
        <v>496</v>
      </c>
      <c r="B72" s="249" t="s">
        <v>677</v>
      </c>
      <c r="C72" s="252">
        <v>1</v>
      </c>
      <c r="D72" s="251"/>
      <c r="E72" s="250">
        <v>2.21</v>
      </c>
      <c r="F72" s="250">
        <f t="shared" si="2"/>
        <v>0</v>
      </c>
      <c r="G72" s="249" t="s">
        <v>665</v>
      </c>
      <c r="H72" s="248">
        <v>0.01</v>
      </c>
      <c r="I72" s="248">
        <f t="shared" si="3"/>
        <v>0</v>
      </c>
    </row>
    <row r="73" spans="1:9" s="246" customFormat="1" ht="18.75">
      <c r="A73" s="253" t="s">
        <v>678</v>
      </c>
      <c r="B73" s="249" t="s">
        <v>679</v>
      </c>
      <c r="C73" s="252" t="s">
        <v>66</v>
      </c>
      <c r="D73" s="251"/>
      <c r="E73" s="250">
        <v>0.95</v>
      </c>
      <c r="F73" s="250">
        <f t="shared" si="2"/>
        <v>0</v>
      </c>
      <c r="G73" s="249" t="s">
        <v>665</v>
      </c>
      <c r="H73" s="248">
        <v>0.02</v>
      </c>
      <c r="I73" s="248">
        <f t="shared" si="3"/>
        <v>0</v>
      </c>
    </row>
    <row r="74" spans="1:9" s="246" customFormat="1" ht="18.75">
      <c r="A74" s="253" t="s">
        <v>426</v>
      </c>
      <c r="B74" s="249" t="s">
        <v>427</v>
      </c>
      <c r="C74" s="254">
        <v>1</v>
      </c>
      <c r="D74" s="251"/>
      <c r="E74" s="250">
        <v>9.92</v>
      </c>
      <c r="F74" s="250">
        <f t="shared" si="2"/>
        <v>0</v>
      </c>
      <c r="G74" s="249" t="s">
        <v>665</v>
      </c>
      <c r="H74" s="248">
        <v>0.1</v>
      </c>
      <c r="I74" s="248">
        <f t="shared" si="3"/>
        <v>0</v>
      </c>
    </row>
    <row r="75" spans="1:9" s="246" customFormat="1" ht="18.75">
      <c r="A75" s="253" t="s">
        <v>1200</v>
      </c>
      <c r="B75" s="249" t="s">
        <v>1201</v>
      </c>
      <c r="C75" s="254">
        <v>1</v>
      </c>
      <c r="D75" s="251"/>
      <c r="E75" s="250">
        <v>5.3</v>
      </c>
      <c r="F75" s="250">
        <f t="shared" si="2"/>
        <v>0</v>
      </c>
      <c r="G75" s="249" t="s">
        <v>665</v>
      </c>
      <c r="H75" s="248">
        <v>0.1</v>
      </c>
      <c r="I75" s="248">
        <f t="shared" si="3"/>
        <v>0</v>
      </c>
    </row>
    <row r="76" spans="1:9" s="246" customFormat="1" ht="18.75">
      <c r="A76" s="253" t="s">
        <v>680</v>
      </c>
      <c r="B76" s="249" t="s">
        <v>681</v>
      </c>
      <c r="C76" s="254">
        <v>144</v>
      </c>
      <c r="D76" s="251"/>
      <c r="E76" s="250">
        <v>14.91</v>
      </c>
      <c r="F76" s="250">
        <f t="shared" si="2"/>
        <v>0</v>
      </c>
      <c r="G76" s="249" t="s">
        <v>665</v>
      </c>
      <c r="H76" s="248">
        <v>0.5</v>
      </c>
      <c r="I76" s="248">
        <f t="shared" si="3"/>
        <v>0</v>
      </c>
    </row>
    <row r="77" spans="1:9" s="246" customFormat="1" ht="18.75">
      <c r="A77" s="253" t="s">
        <v>682</v>
      </c>
      <c r="B77" s="249" t="s">
        <v>1224</v>
      </c>
      <c r="C77" s="252" t="s">
        <v>66</v>
      </c>
      <c r="D77" s="251"/>
      <c r="E77" s="250">
        <v>1.79</v>
      </c>
      <c r="F77" s="250">
        <f t="shared" si="2"/>
        <v>0</v>
      </c>
      <c r="G77" s="249" t="s">
        <v>665</v>
      </c>
      <c r="H77" s="248">
        <v>0.04</v>
      </c>
      <c r="I77" s="248">
        <f t="shared" si="3"/>
        <v>0</v>
      </c>
    </row>
    <row r="78" spans="1:9" s="246" customFormat="1" ht="18.75">
      <c r="A78" s="253" t="s">
        <v>683</v>
      </c>
      <c r="B78" s="249" t="s">
        <v>684</v>
      </c>
      <c r="C78" s="252">
        <v>25</v>
      </c>
      <c r="D78" s="251"/>
      <c r="E78" s="250">
        <v>58.75</v>
      </c>
      <c r="F78" s="250">
        <f t="shared" si="2"/>
        <v>0</v>
      </c>
      <c r="G78" s="249" t="s">
        <v>665</v>
      </c>
      <c r="H78" s="248">
        <v>1.5</v>
      </c>
      <c r="I78" s="248">
        <f t="shared" si="3"/>
        <v>0</v>
      </c>
    </row>
    <row r="79" spans="1:9" s="246" customFormat="1" ht="18.75">
      <c r="A79" s="253" t="s">
        <v>685</v>
      </c>
      <c r="B79" s="249" t="s">
        <v>1225</v>
      </c>
      <c r="C79" s="252" t="s">
        <v>66</v>
      </c>
      <c r="D79" s="251"/>
      <c r="E79" s="250">
        <v>2.84</v>
      </c>
      <c r="F79" s="250">
        <f t="shared" si="2"/>
        <v>0</v>
      </c>
      <c r="G79" s="249" t="s">
        <v>665</v>
      </c>
      <c r="H79" s="248">
        <v>0.05</v>
      </c>
      <c r="I79" s="248">
        <f t="shared" si="3"/>
        <v>0</v>
      </c>
    </row>
    <row r="80" spans="1:9" s="246" customFormat="1" ht="18.75">
      <c r="A80" s="253" t="s">
        <v>686</v>
      </c>
      <c r="B80" s="249" t="s">
        <v>1226</v>
      </c>
      <c r="C80" s="252" t="s">
        <v>66</v>
      </c>
      <c r="D80" s="251"/>
      <c r="E80" s="250">
        <v>2.2599999999999998</v>
      </c>
      <c r="F80" s="250">
        <f t="shared" si="2"/>
        <v>0</v>
      </c>
      <c r="G80" s="249" t="s">
        <v>665</v>
      </c>
      <c r="H80" s="248">
        <v>0.01</v>
      </c>
      <c r="I80" s="248">
        <f t="shared" si="3"/>
        <v>0</v>
      </c>
    </row>
    <row r="81" spans="1:9" s="246" customFormat="1" ht="18.75">
      <c r="A81" s="253" t="s">
        <v>269</v>
      </c>
      <c r="B81" s="249" t="s">
        <v>687</v>
      </c>
      <c r="C81" s="252" t="s">
        <v>66</v>
      </c>
      <c r="D81" s="251"/>
      <c r="E81" s="250">
        <v>14.7</v>
      </c>
      <c r="F81" s="250">
        <f t="shared" si="2"/>
        <v>0</v>
      </c>
      <c r="G81" s="249" t="s">
        <v>665</v>
      </c>
      <c r="H81" s="248">
        <v>2.5000000000000001E-2</v>
      </c>
      <c r="I81" s="248">
        <f t="shared" si="3"/>
        <v>0</v>
      </c>
    </row>
    <row r="82" spans="1:9" s="246" customFormat="1" ht="18.75">
      <c r="A82" s="253" t="s">
        <v>428</v>
      </c>
      <c r="B82" s="249" t="s">
        <v>688</v>
      </c>
      <c r="C82" s="252">
        <v>1</v>
      </c>
      <c r="D82" s="251"/>
      <c r="E82" s="250">
        <v>12.71</v>
      </c>
      <c r="F82" s="250">
        <f t="shared" si="2"/>
        <v>0</v>
      </c>
      <c r="G82" s="249" t="s">
        <v>665</v>
      </c>
      <c r="H82" s="248">
        <v>0.05</v>
      </c>
      <c r="I82" s="248">
        <f t="shared" si="3"/>
        <v>0</v>
      </c>
    </row>
    <row r="83" spans="1:9" s="246" customFormat="1" ht="18.75">
      <c r="A83" s="253" t="s">
        <v>504</v>
      </c>
      <c r="B83" s="249" t="s">
        <v>689</v>
      </c>
      <c r="C83" s="254">
        <v>1</v>
      </c>
      <c r="D83" s="251"/>
      <c r="E83" s="250">
        <v>8.82</v>
      </c>
      <c r="F83" s="250">
        <f t="shared" si="2"/>
        <v>0</v>
      </c>
      <c r="G83" s="249" t="s">
        <v>665</v>
      </c>
      <c r="H83" s="248">
        <v>0</v>
      </c>
      <c r="I83" s="248">
        <f t="shared" si="3"/>
        <v>0</v>
      </c>
    </row>
    <row r="84" spans="1:9" s="246" customFormat="1" ht="18.75">
      <c r="A84" s="253" t="s">
        <v>690</v>
      </c>
      <c r="B84" s="249" t="s">
        <v>691</v>
      </c>
      <c r="C84" s="254" t="s">
        <v>66</v>
      </c>
      <c r="D84" s="251"/>
      <c r="E84" s="250">
        <v>3.89</v>
      </c>
      <c r="F84" s="250">
        <f t="shared" si="2"/>
        <v>0</v>
      </c>
      <c r="G84" s="249" t="s">
        <v>665</v>
      </c>
      <c r="H84" s="248">
        <v>0.19</v>
      </c>
      <c r="I84" s="248">
        <f t="shared" si="3"/>
        <v>0</v>
      </c>
    </row>
    <row r="85" spans="1:9" s="246" customFormat="1" ht="18.75">
      <c r="A85" s="253" t="s">
        <v>1160</v>
      </c>
      <c r="B85" s="249" t="s">
        <v>1174</v>
      </c>
      <c r="C85" s="252">
        <v>1</v>
      </c>
      <c r="D85" s="251"/>
      <c r="E85" s="250">
        <v>4.2</v>
      </c>
      <c r="F85" s="250">
        <f t="shared" si="2"/>
        <v>0</v>
      </c>
      <c r="G85" s="249" t="s">
        <v>665</v>
      </c>
      <c r="H85" s="248">
        <v>1.9</v>
      </c>
      <c r="I85" s="248">
        <f t="shared" si="3"/>
        <v>0</v>
      </c>
    </row>
    <row r="86" spans="1:9" s="246" customFormat="1" ht="18.75">
      <c r="A86" s="253" t="s">
        <v>101</v>
      </c>
      <c r="B86" s="249" t="s">
        <v>692</v>
      </c>
      <c r="C86" s="252" t="s">
        <v>66</v>
      </c>
      <c r="D86" s="251"/>
      <c r="E86" s="250">
        <v>11.71</v>
      </c>
      <c r="F86" s="250">
        <f t="shared" si="2"/>
        <v>0</v>
      </c>
      <c r="G86" s="249" t="s">
        <v>665</v>
      </c>
      <c r="H86" s="248">
        <v>0.2</v>
      </c>
      <c r="I86" s="248">
        <f t="shared" si="3"/>
        <v>0</v>
      </c>
    </row>
    <row r="87" spans="1:9" s="246" customFormat="1" ht="18.75">
      <c r="A87" s="253" t="s">
        <v>390</v>
      </c>
      <c r="B87" s="249" t="s">
        <v>393</v>
      </c>
      <c r="C87" s="254">
        <v>500</v>
      </c>
      <c r="D87" s="251"/>
      <c r="E87" s="250">
        <v>98.46</v>
      </c>
      <c r="F87" s="250">
        <f t="shared" si="2"/>
        <v>0</v>
      </c>
      <c r="G87" s="249" t="s">
        <v>665</v>
      </c>
      <c r="H87" s="248">
        <v>1</v>
      </c>
      <c r="I87" s="248">
        <f t="shared" si="3"/>
        <v>0</v>
      </c>
    </row>
    <row r="88" spans="1:9" s="246" customFormat="1" ht="18.75">
      <c r="A88" s="253" t="s">
        <v>392</v>
      </c>
      <c r="B88" s="249" t="s">
        <v>693</v>
      </c>
      <c r="C88" s="252">
        <v>500</v>
      </c>
      <c r="D88" s="251"/>
      <c r="E88" s="250">
        <v>34.97</v>
      </c>
      <c r="F88" s="250">
        <f t="shared" si="2"/>
        <v>0</v>
      </c>
      <c r="G88" s="249" t="s">
        <v>665</v>
      </c>
      <c r="H88" s="248">
        <v>1.3</v>
      </c>
      <c r="I88" s="248">
        <f t="shared" si="3"/>
        <v>0</v>
      </c>
    </row>
    <row r="89" spans="1:9" s="246" customFormat="1" ht="18.75">
      <c r="A89" s="253" t="s">
        <v>694</v>
      </c>
      <c r="B89" s="249" t="s">
        <v>695</v>
      </c>
      <c r="C89" s="252">
        <v>50</v>
      </c>
      <c r="D89" s="251"/>
      <c r="E89" s="250">
        <v>10.61</v>
      </c>
      <c r="F89" s="250">
        <f t="shared" si="2"/>
        <v>0</v>
      </c>
      <c r="G89" s="249" t="s">
        <v>665</v>
      </c>
      <c r="H89" s="248">
        <v>0.1</v>
      </c>
      <c r="I89" s="248">
        <f t="shared" si="3"/>
        <v>0</v>
      </c>
    </row>
    <row r="90" spans="1:9" s="246" customFormat="1" ht="18.75">
      <c r="A90" s="253" t="s">
        <v>391</v>
      </c>
      <c r="B90" s="249" t="s">
        <v>696</v>
      </c>
      <c r="C90" s="254">
        <v>500</v>
      </c>
      <c r="D90" s="251"/>
      <c r="E90" s="250">
        <v>35.229999999999997</v>
      </c>
      <c r="F90" s="250">
        <f t="shared" si="2"/>
        <v>0</v>
      </c>
      <c r="G90" s="249" t="s">
        <v>665</v>
      </c>
      <c r="H90" s="248">
        <v>1.3</v>
      </c>
      <c r="I90" s="248">
        <f t="shared" si="3"/>
        <v>0</v>
      </c>
    </row>
    <row r="91" spans="1:9" s="246" customFormat="1" ht="18.75">
      <c r="A91" s="253" t="s">
        <v>535</v>
      </c>
      <c r="B91" s="249" t="s">
        <v>1274</v>
      </c>
      <c r="C91" s="254">
        <v>500</v>
      </c>
      <c r="D91" s="251"/>
      <c r="E91" s="250">
        <v>54.92</v>
      </c>
      <c r="F91" s="250">
        <f t="shared" si="2"/>
        <v>0</v>
      </c>
      <c r="G91" s="249" t="s">
        <v>665</v>
      </c>
      <c r="H91" s="248">
        <v>0.9</v>
      </c>
      <c r="I91" s="248">
        <f t="shared" si="3"/>
        <v>0</v>
      </c>
    </row>
    <row r="92" spans="1:9" s="246" customFormat="1" ht="18.75">
      <c r="A92" s="253" t="s">
        <v>556</v>
      </c>
      <c r="B92" s="249" t="s">
        <v>697</v>
      </c>
      <c r="C92" s="252">
        <v>100</v>
      </c>
      <c r="D92" s="251"/>
      <c r="E92" s="250">
        <v>53.55</v>
      </c>
      <c r="F92" s="250">
        <f t="shared" si="2"/>
        <v>0</v>
      </c>
      <c r="G92" s="249" t="s">
        <v>665</v>
      </c>
      <c r="H92" s="248">
        <v>0.3</v>
      </c>
      <c r="I92" s="248">
        <f t="shared" si="3"/>
        <v>0</v>
      </c>
    </row>
    <row r="93" spans="1:9" s="246" customFormat="1" ht="18.75">
      <c r="A93" s="253" t="s">
        <v>389</v>
      </c>
      <c r="B93" s="249" t="s">
        <v>393</v>
      </c>
      <c r="C93" s="252">
        <v>100</v>
      </c>
      <c r="D93" s="251"/>
      <c r="E93" s="250">
        <v>30.45</v>
      </c>
      <c r="F93" s="250">
        <f t="shared" si="2"/>
        <v>0</v>
      </c>
      <c r="G93" s="249" t="s">
        <v>665</v>
      </c>
      <c r="H93" s="248">
        <v>0.2</v>
      </c>
      <c r="I93" s="248">
        <f t="shared" si="3"/>
        <v>0</v>
      </c>
    </row>
    <row r="94" spans="1:9" s="246" customFormat="1" ht="18.75">
      <c r="A94" s="253" t="s">
        <v>539</v>
      </c>
      <c r="B94" s="249" t="s">
        <v>698</v>
      </c>
      <c r="C94" s="252" t="s">
        <v>1191</v>
      </c>
      <c r="D94" s="251"/>
      <c r="E94" s="250">
        <v>7.04</v>
      </c>
      <c r="F94" s="250">
        <f t="shared" si="2"/>
        <v>0</v>
      </c>
      <c r="G94" s="249" t="s">
        <v>665</v>
      </c>
      <c r="H94" s="248">
        <v>0.2</v>
      </c>
      <c r="I94" s="248">
        <f t="shared" si="3"/>
        <v>0</v>
      </c>
    </row>
    <row r="95" spans="1:9" s="246" customFormat="1" ht="18.75">
      <c r="A95" s="253" t="s">
        <v>1245</v>
      </c>
      <c r="B95" s="249" t="s">
        <v>1275</v>
      </c>
      <c r="C95" s="252" t="s">
        <v>1291</v>
      </c>
      <c r="D95" s="251"/>
      <c r="E95" s="250">
        <v>2.42</v>
      </c>
      <c r="F95" s="250">
        <f t="shared" si="2"/>
        <v>0</v>
      </c>
      <c r="G95" s="249" t="s">
        <v>665</v>
      </c>
      <c r="H95" s="248">
        <v>0.2</v>
      </c>
      <c r="I95" s="248">
        <f t="shared" si="3"/>
        <v>0</v>
      </c>
    </row>
    <row r="96" spans="1:9" s="246" customFormat="1" ht="18.75">
      <c r="A96" s="253" t="s">
        <v>1246</v>
      </c>
      <c r="B96" s="249" t="s">
        <v>1276</v>
      </c>
      <c r="C96" s="252">
        <v>100</v>
      </c>
      <c r="D96" s="251"/>
      <c r="E96" s="250">
        <v>99.75</v>
      </c>
      <c r="F96" s="250">
        <f t="shared" si="2"/>
        <v>0</v>
      </c>
      <c r="G96" s="249" t="s">
        <v>701</v>
      </c>
      <c r="H96" s="248">
        <v>0.05</v>
      </c>
      <c r="I96" s="248">
        <f t="shared" si="3"/>
        <v>0</v>
      </c>
    </row>
    <row r="97" spans="1:9" s="246" customFormat="1" ht="18.75">
      <c r="A97" s="253" t="s">
        <v>699</v>
      </c>
      <c r="B97" s="249" t="s">
        <v>700</v>
      </c>
      <c r="C97" s="252">
        <v>144</v>
      </c>
      <c r="D97" s="251"/>
      <c r="E97" s="250">
        <v>15.96</v>
      </c>
      <c r="F97" s="250">
        <f t="shared" si="2"/>
        <v>0</v>
      </c>
      <c r="G97" s="249" t="s">
        <v>701</v>
      </c>
      <c r="H97" s="248">
        <v>0.5</v>
      </c>
      <c r="I97" s="248">
        <f t="shared" si="3"/>
        <v>0</v>
      </c>
    </row>
    <row r="98" spans="1:9" s="246" customFormat="1" ht="18.75">
      <c r="A98" s="253" t="s">
        <v>702</v>
      </c>
      <c r="B98" s="249" t="s">
        <v>703</v>
      </c>
      <c r="C98" s="252">
        <v>1</v>
      </c>
      <c r="D98" s="251"/>
      <c r="E98" s="250">
        <v>5.99</v>
      </c>
      <c r="F98" s="250">
        <f t="shared" si="2"/>
        <v>0</v>
      </c>
      <c r="G98" s="249" t="s">
        <v>701</v>
      </c>
      <c r="H98" s="248">
        <v>0.3</v>
      </c>
      <c r="I98" s="248">
        <f t="shared" si="3"/>
        <v>0</v>
      </c>
    </row>
    <row r="99" spans="1:9" s="246" customFormat="1" ht="18.75">
      <c r="A99" s="253" t="s">
        <v>704</v>
      </c>
      <c r="B99" s="249" t="s">
        <v>705</v>
      </c>
      <c r="C99" s="252">
        <v>30</v>
      </c>
      <c r="D99" s="251"/>
      <c r="E99" s="250">
        <v>43.05</v>
      </c>
      <c r="F99" s="250">
        <f t="shared" si="2"/>
        <v>0</v>
      </c>
      <c r="G99" s="249" t="s">
        <v>701</v>
      </c>
      <c r="H99" s="248">
        <v>0</v>
      </c>
      <c r="I99" s="248">
        <f t="shared" si="3"/>
        <v>0</v>
      </c>
    </row>
    <row r="100" spans="1:9" s="246" customFormat="1" ht="18.75">
      <c r="A100" s="253" t="s">
        <v>574</v>
      </c>
      <c r="B100" s="249" t="s">
        <v>407</v>
      </c>
      <c r="C100" s="252">
        <v>100</v>
      </c>
      <c r="D100" s="251"/>
      <c r="E100" s="250">
        <v>8.7200000000000006</v>
      </c>
      <c r="F100" s="250">
        <f t="shared" si="2"/>
        <v>0</v>
      </c>
      <c r="G100" s="249" t="s">
        <v>701</v>
      </c>
      <c r="H100" s="248">
        <v>0.05</v>
      </c>
      <c r="I100" s="248">
        <f t="shared" si="3"/>
        <v>0</v>
      </c>
    </row>
    <row r="101" spans="1:9" s="246" customFormat="1" ht="18.75">
      <c r="A101" s="253" t="s">
        <v>34</v>
      </c>
      <c r="B101" s="249" t="s">
        <v>35</v>
      </c>
      <c r="C101" s="252">
        <v>500</v>
      </c>
      <c r="D101" s="251"/>
      <c r="E101" s="250">
        <v>44.99</v>
      </c>
      <c r="F101" s="250">
        <f t="shared" si="2"/>
        <v>0</v>
      </c>
      <c r="G101" s="249" t="s">
        <v>701</v>
      </c>
      <c r="H101" s="248">
        <v>1.1000000000000001</v>
      </c>
      <c r="I101" s="248">
        <f t="shared" si="3"/>
        <v>0</v>
      </c>
    </row>
    <row r="102" spans="1:9" s="246" customFormat="1" ht="18.75">
      <c r="A102" s="253" t="s">
        <v>36</v>
      </c>
      <c r="B102" s="249" t="s">
        <v>37</v>
      </c>
      <c r="C102" s="252">
        <v>500</v>
      </c>
      <c r="D102" s="251"/>
      <c r="E102" s="250">
        <v>46.94</v>
      </c>
      <c r="F102" s="250">
        <f t="shared" si="2"/>
        <v>0</v>
      </c>
      <c r="G102" s="249" t="s">
        <v>701</v>
      </c>
      <c r="H102" s="248">
        <v>1.5</v>
      </c>
      <c r="I102" s="248">
        <f t="shared" si="3"/>
        <v>0</v>
      </c>
    </row>
    <row r="103" spans="1:9" s="246" customFormat="1" ht="18.75">
      <c r="A103" s="253" t="s">
        <v>33</v>
      </c>
      <c r="B103" s="249" t="s">
        <v>706</v>
      </c>
      <c r="C103" s="252">
        <v>500</v>
      </c>
      <c r="D103" s="251"/>
      <c r="E103" s="250">
        <v>26.67</v>
      </c>
      <c r="F103" s="250">
        <f t="shared" si="2"/>
        <v>0</v>
      </c>
      <c r="G103" s="249" t="s">
        <v>701</v>
      </c>
      <c r="H103" s="248">
        <v>0.8</v>
      </c>
      <c r="I103" s="248">
        <f t="shared" si="3"/>
        <v>0</v>
      </c>
    </row>
    <row r="104" spans="1:9" s="246" customFormat="1" ht="18.75">
      <c r="A104" s="253" t="s">
        <v>403</v>
      </c>
      <c r="B104" s="249" t="s">
        <v>627</v>
      </c>
      <c r="C104" s="252">
        <v>100</v>
      </c>
      <c r="D104" s="251"/>
      <c r="E104" s="250">
        <v>8.19</v>
      </c>
      <c r="F104" s="250">
        <f t="shared" si="2"/>
        <v>0</v>
      </c>
      <c r="G104" s="249" t="s">
        <v>701</v>
      </c>
      <c r="H104" s="248">
        <v>0.05</v>
      </c>
      <c r="I104" s="248">
        <f t="shared" si="3"/>
        <v>0</v>
      </c>
    </row>
    <row r="105" spans="1:9" s="246" customFormat="1" ht="18.75">
      <c r="A105" s="253" t="s">
        <v>476</v>
      </c>
      <c r="B105" s="249" t="s">
        <v>627</v>
      </c>
      <c r="C105" s="252">
        <v>500</v>
      </c>
      <c r="D105" s="251"/>
      <c r="E105" s="250">
        <v>31.82</v>
      </c>
      <c r="F105" s="250">
        <f t="shared" si="2"/>
        <v>0</v>
      </c>
      <c r="G105" s="249" t="s">
        <v>701</v>
      </c>
      <c r="H105" s="248">
        <v>0.1</v>
      </c>
      <c r="I105" s="248">
        <f t="shared" si="3"/>
        <v>0</v>
      </c>
    </row>
    <row r="106" spans="1:9" s="246" customFormat="1" ht="18.75">
      <c r="A106" s="253" t="s">
        <v>386</v>
      </c>
      <c r="B106" s="249" t="s">
        <v>707</v>
      </c>
      <c r="C106" s="254">
        <v>100</v>
      </c>
      <c r="D106" s="251"/>
      <c r="E106" s="250">
        <v>2.31</v>
      </c>
      <c r="F106" s="250">
        <f t="shared" si="2"/>
        <v>0</v>
      </c>
      <c r="G106" s="249" t="s">
        <v>701</v>
      </c>
      <c r="H106" s="248">
        <v>0.05</v>
      </c>
      <c r="I106" s="248">
        <f t="shared" si="3"/>
        <v>0</v>
      </c>
    </row>
    <row r="107" spans="1:9" s="246" customFormat="1" ht="18.75">
      <c r="A107" s="253" t="s">
        <v>708</v>
      </c>
      <c r="B107" s="249" t="s">
        <v>709</v>
      </c>
      <c r="C107" s="252">
        <v>100</v>
      </c>
      <c r="D107" s="251"/>
      <c r="E107" s="250">
        <v>2.52</v>
      </c>
      <c r="F107" s="250">
        <f t="shared" si="2"/>
        <v>0</v>
      </c>
      <c r="G107" s="249" t="s">
        <v>701</v>
      </c>
      <c r="H107" s="248">
        <v>0.1</v>
      </c>
      <c r="I107" s="248">
        <f t="shared" si="3"/>
        <v>0</v>
      </c>
    </row>
    <row r="108" spans="1:9" s="246" customFormat="1" ht="18.75">
      <c r="A108" s="253" t="s">
        <v>38</v>
      </c>
      <c r="B108" s="249" t="s">
        <v>707</v>
      </c>
      <c r="C108" s="252" t="s">
        <v>1190</v>
      </c>
      <c r="D108" s="251"/>
      <c r="E108" s="250">
        <v>22.58</v>
      </c>
      <c r="F108" s="250">
        <f t="shared" si="2"/>
        <v>0</v>
      </c>
      <c r="G108" s="249" t="s">
        <v>701</v>
      </c>
      <c r="H108" s="248">
        <v>0.5</v>
      </c>
      <c r="I108" s="248">
        <f t="shared" si="3"/>
        <v>0</v>
      </c>
    </row>
    <row r="109" spans="1:9" s="246" customFormat="1" ht="18.75">
      <c r="A109" s="253" t="s">
        <v>40</v>
      </c>
      <c r="B109" s="249" t="s">
        <v>709</v>
      </c>
      <c r="C109" s="252" t="s">
        <v>1190</v>
      </c>
      <c r="D109" s="251"/>
      <c r="E109" s="250">
        <v>20.79</v>
      </c>
      <c r="F109" s="250">
        <f t="shared" si="2"/>
        <v>0</v>
      </c>
      <c r="G109" s="249" t="s">
        <v>701</v>
      </c>
      <c r="H109" s="248">
        <v>0.6</v>
      </c>
      <c r="I109" s="248">
        <f t="shared" si="3"/>
        <v>0</v>
      </c>
    </row>
    <row r="110" spans="1:9" s="246" customFormat="1" ht="18.75">
      <c r="A110" s="253" t="s">
        <v>710</v>
      </c>
      <c r="B110" s="249" t="s">
        <v>711</v>
      </c>
      <c r="C110" s="252">
        <v>100</v>
      </c>
      <c r="D110" s="251"/>
      <c r="E110" s="250">
        <v>15.75</v>
      </c>
      <c r="F110" s="250">
        <f t="shared" si="2"/>
        <v>0</v>
      </c>
      <c r="G110" s="249" t="s">
        <v>701</v>
      </c>
      <c r="H110" s="248">
        <v>0.1</v>
      </c>
      <c r="I110" s="248">
        <f t="shared" si="3"/>
        <v>0</v>
      </c>
    </row>
    <row r="111" spans="1:9" s="246" customFormat="1" ht="18.75">
      <c r="A111" s="253" t="s">
        <v>405</v>
      </c>
      <c r="B111" s="249" t="s">
        <v>712</v>
      </c>
      <c r="C111" s="252">
        <v>100</v>
      </c>
      <c r="D111" s="251"/>
      <c r="E111" s="250">
        <v>13.97</v>
      </c>
      <c r="F111" s="250">
        <f t="shared" si="2"/>
        <v>0</v>
      </c>
      <c r="G111" s="249" t="s">
        <v>701</v>
      </c>
      <c r="H111" s="248">
        <v>0.05</v>
      </c>
      <c r="I111" s="248">
        <f t="shared" si="3"/>
        <v>0</v>
      </c>
    </row>
    <row r="112" spans="1:9" s="246" customFormat="1" ht="18.75">
      <c r="A112" s="253" t="s">
        <v>465</v>
      </c>
      <c r="B112" s="249" t="s">
        <v>619</v>
      </c>
      <c r="C112" s="252">
        <v>100</v>
      </c>
      <c r="D112" s="251"/>
      <c r="E112" s="250">
        <v>7.04</v>
      </c>
      <c r="F112" s="250">
        <f t="shared" si="2"/>
        <v>0</v>
      </c>
      <c r="G112" s="249" t="s">
        <v>701</v>
      </c>
      <c r="H112" s="248">
        <v>0.1</v>
      </c>
      <c r="I112" s="248">
        <f t="shared" si="3"/>
        <v>0</v>
      </c>
    </row>
    <row r="113" spans="1:9" s="246" customFormat="1" ht="18.75">
      <c r="A113" s="253" t="s">
        <v>408</v>
      </c>
      <c r="B113" s="249" t="s">
        <v>409</v>
      </c>
      <c r="C113" s="252">
        <v>100</v>
      </c>
      <c r="D113" s="251"/>
      <c r="E113" s="250">
        <v>16.59</v>
      </c>
      <c r="F113" s="250">
        <f t="shared" si="2"/>
        <v>0</v>
      </c>
      <c r="G113" s="249" t="s">
        <v>713</v>
      </c>
      <c r="H113" s="248">
        <v>0.1</v>
      </c>
      <c r="I113" s="248">
        <f t="shared" si="3"/>
        <v>0</v>
      </c>
    </row>
    <row r="114" spans="1:9" s="246" customFormat="1" ht="18.75">
      <c r="A114" s="253" t="s">
        <v>474</v>
      </c>
      <c r="B114" s="249" t="s">
        <v>475</v>
      </c>
      <c r="C114" s="252">
        <v>100</v>
      </c>
      <c r="D114" s="251"/>
      <c r="E114" s="250">
        <v>24.05</v>
      </c>
      <c r="F114" s="250">
        <f t="shared" si="2"/>
        <v>0</v>
      </c>
      <c r="G114" s="249" t="s">
        <v>713</v>
      </c>
      <c r="H114" s="248">
        <v>0.2</v>
      </c>
      <c r="I114" s="248">
        <f t="shared" si="3"/>
        <v>0</v>
      </c>
    </row>
    <row r="115" spans="1:9" s="246" customFormat="1" ht="18.75">
      <c r="A115" s="253" t="s">
        <v>325</v>
      </c>
      <c r="B115" s="249" t="s">
        <v>714</v>
      </c>
      <c r="C115" s="252">
        <v>1</v>
      </c>
      <c r="D115" s="251"/>
      <c r="E115" s="250">
        <v>5.18</v>
      </c>
      <c r="F115" s="250">
        <f t="shared" si="2"/>
        <v>0</v>
      </c>
      <c r="G115" s="249" t="s">
        <v>713</v>
      </c>
      <c r="H115" s="248">
        <v>1.6E-2</v>
      </c>
      <c r="I115" s="248">
        <f t="shared" si="3"/>
        <v>0</v>
      </c>
    </row>
    <row r="116" spans="1:9" s="246" customFormat="1" ht="18.75">
      <c r="A116" s="253" t="s">
        <v>544</v>
      </c>
      <c r="B116" s="249" t="s">
        <v>715</v>
      </c>
      <c r="C116" s="252">
        <v>120</v>
      </c>
      <c r="D116" s="251"/>
      <c r="E116" s="250">
        <v>20.69</v>
      </c>
      <c r="F116" s="250">
        <f t="shared" si="2"/>
        <v>0</v>
      </c>
      <c r="G116" s="249" t="s">
        <v>713</v>
      </c>
      <c r="H116" s="248">
        <v>0.2</v>
      </c>
      <c r="I116" s="248">
        <f t="shared" si="3"/>
        <v>0</v>
      </c>
    </row>
    <row r="117" spans="1:9" s="246" customFormat="1" ht="18.75">
      <c r="A117" s="253" t="s">
        <v>716</v>
      </c>
      <c r="B117" s="249" t="s">
        <v>717</v>
      </c>
      <c r="C117" s="253" t="s">
        <v>1292</v>
      </c>
      <c r="D117" s="251"/>
      <c r="E117" s="250">
        <v>12.5</v>
      </c>
      <c r="F117" s="250">
        <f t="shared" si="2"/>
        <v>0</v>
      </c>
      <c r="G117" s="249" t="s">
        <v>713</v>
      </c>
      <c r="H117" s="248">
        <v>0.2</v>
      </c>
      <c r="I117" s="248">
        <f t="shared" si="3"/>
        <v>0</v>
      </c>
    </row>
    <row r="118" spans="1:9" s="246" customFormat="1" ht="18.75">
      <c r="A118" s="253" t="s">
        <v>718</v>
      </c>
      <c r="B118" s="249" t="s">
        <v>719</v>
      </c>
      <c r="C118" s="254">
        <v>100</v>
      </c>
      <c r="D118" s="251"/>
      <c r="E118" s="250">
        <v>4.5199999999999996</v>
      </c>
      <c r="F118" s="250">
        <f t="shared" si="2"/>
        <v>0</v>
      </c>
      <c r="G118" s="249" t="s">
        <v>720</v>
      </c>
      <c r="H118" s="248">
        <v>0.2</v>
      </c>
      <c r="I118" s="248">
        <f t="shared" si="3"/>
        <v>0</v>
      </c>
    </row>
    <row r="119" spans="1:9" s="246" customFormat="1" ht="18.75">
      <c r="A119" s="253" t="s">
        <v>1161</v>
      </c>
      <c r="B119" s="249" t="s">
        <v>1175</v>
      </c>
      <c r="C119" s="252" t="s">
        <v>1190</v>
      </c>
      <c r="D119" s="251"/>
      <c r="E119" s="250">
        <v>35.18</v>
      </c>
      <c r="F119" s="250">
        <f t="shared" si="2"/>
        <v>0</v>
      </c>
      <c r="G119" s="249" t="s">
        <v>720</v>
      </c>
      <c r="H119" s="248">
        <v>0.7</v>
      </c>
      <c r="I119" s="248">
        <f t="shared" si="3"/>
        <v>0</v>
      </c>
    </row>
    <row r="120" spans="1:9" s="246" customFormat="1" ht="18.75">
      <c r="A120" s="253" t="s">
        <v>235</v>
      </c>
      <c r="B120" s="249" t="s">
        <v>43</v>
      </c>
      <c r="C120" s="254">
        <v>30</v>
      </c>
      <c r="D120" s="251"/>
      <c r="E120" s="250">
        <v>1.89</v>
      </c>
      <c r="F120" s="250">
        <f t="shared" si="2"/>
        <v>0</v>
      </c>
      <c r="G120" s="249" t="s">
        <v>720</v>
      </c>
      <c r="H120" s="248">
        <v>0.1</v>
      </c>
      <c r="I120" s="248">
        <f t="shared" si="3"/>
        <v>0</v>
      </c>
    </row>
    <row r="121" spans="1:9" s="246" customFormat="1" ht="18.75">
      <c r="A121" s="253" t="s">
        <v>237</v>
      </c>
      <c r="B121" s="249" t="s">
        <v>43</v>
      </c>
      <c r="C121" s="252">
        <v>500</v>
      </c>
      <c r="D121" s="251"/>
      <c r="E121" s="250">
        <v>20.16</v>
      </c>
      <c r="F121" s="250">
        <f t="shared" si="2"/>
        <v>0</v>
      </c>
      <c r="G121" s="249" t="s">
        <v>720</v>
      </c>
      <c r="H121" s="248">
        <v>0.1</v>
      </c>
      <c r="I121" s="248">
        <f t="shared" si="3"/>
        <v>0</v>
      </c>
    </row>
    <row r="122" spans="1:9" s="246" customFormat="1" ht="18.75">
      <c r="A122" s="253" t="s">
        <v>721</v>
      </c>
      <c r="B122" s="249" t="s">
        <v>722</v>
      </c>
      <c r="C122" s="252">
        <v>500</v>
      </c>
      <c r="D122" s="251"/>
      <c r="E122" s="250">
        <v>27.83</v>
      </c>
      <c r="F122" s="250">
        <f t="shared" si="2"/>
        <v>0</v>
      </c>
      <c r="G122" s="249" t="s">
        <v>720</v>
      </c>
      <c r="H122" s="248">
        <v>0.4</v>
      </c>
      <c r="I122" s="248">
        <f t="shared" si="3"/>
        <v>0</v>
      </c>
    </row>
    <row r="123" spans="1:9" s="246" customFormat="1" ht="18.75">
      <c r="A123" s="253" t="s">
        <v>44</v>
      </c>
      <c r="B123" s="249" t="s">
        <v>723</v>
      </c>
      <c r="C123" s="252">
        <v>30</v>
      </c>
      <c r="D123" s="251"/>
      <c r="E123" s="250">
        <v>3.36</v>
      </c>
      <c r="F123" s="250">
        <f t="shared" si="2"/>
        <v>0</v>
      </c>
      <c r="G123" s="249" t="s">
        <v>720</v>
      </c>
      <c r="H123" s="248">
        <v>0.1</v>
      </c>
      <c r="I123" s="248">
        <f t="shared" si="3"/>
        <v>0</v>
      </c>
    </row>
    <row r="124" spans="1:9" s="246" customFormat="1" ht="18.75">
      <c r="A124" s="253" t="s">
        <v>45</v>
      </c>
      <c r="B124" s="249" t="s">
        <v>723</v>
      </c>
      <c r="C124" s="254">
        <v>500</v>
      </c>
      <c r="D124" s="251"/>
      <c r="E124" s="250">
        <v>57.75</v>
      </c>
      <c r="F124" s="250">
        <f t="shared" si="2"/>
        <v>0</v>
      </c>
      <c r="G124" s="249" t="s">
        <v>720</v>
      </c>
      <c r="H124" s="248">
        <v>0.4</v>
      </c>
      <c r="I124" s="248">
        <f t="shared" si="3"/>
        <v>0</v>
      </c>
    </row>
    <row r="125" spans="1:9" s="246" customFormat="1" ht="18.75">
      <c r="A125" s="253" t="s">
        <v>1162</v>
      </c>
      <c r="B125" s="249" t="s">
        <v>1176</v>
      </c>
      <c r="C125" s="254">
        <v>100</v>
      </c>
      <c r="D125" s="251"/>
      <c r="E125" s="250">
        <v>6.55</v>
      </c>
      <c r="F125" s="250">
        <f t="shared" si="2"/>
        <v>0</v>
      </c>
      <c r="G125" s="249" t="s">
        <v>720</v>
      </c>
      <c r="H125" s="248">
        <v>0.1</v>
      </c>
      <c r="I125" s="248">
        <f t="shared" si="3"/>
        <v>0</v>
      </c>
    </row>
    <row r="126" spans="1:9" s="246" customFormat="1" ht="18.75">
      <c r="A126" s="253" t="s">
        <v>724</v>
      </c>
      <c r="B126" s="249" t="s">
        <v>725</v>
      </c>
      <c r="C126" s="252">
        <v>100</v>
      </c>
      <c r="D126" s="251"/>
      <c r="E126" s="250">
        <v>13.76</v>
      </c>
      <c r="F126" s="250">
        <f t="shared" si="2"/>
        <v>0</v>
      </c>
      <c r="G126" s="249" t="s">
        <v>720</v>
      </c>
      <c r="H126" s="248">
        <v>0.3</v>
      </c>
      <c r="I126" s="248">
        <f t="shared" si="3"/>
        <v>0</v>
      </c>
    </row>
    <row r="127" spans="1:9" s="246" customFormat="1" ht="18.75">
      <c r="A127" s="253" t="s">
        <v>726</v>
      </c>
      <c r="B127" s="249" t="s">
        <v>727</v>
      </c>
      <c r="C127" s="252">
        <v>500</v>
      </c>
      <c r="D127" s="251"/>
      <c r="E127" s="250">
        <v>63</v>
      </c>
      <c r="F127" s="250">
        <f t="shared" si="2"/>
        <v>0</v>
      </c>
      <c r="G127" s="249" t="s">
        <v>720</v>
      </c>
      <c r="H127" s="248">
        <v>1</v>
      </c>
      <c r="I127" s="248">
        <f t="shared" si="3"/>
        <v>0</v>
      </c>
    </row>
    <row r="128" spans="1:9" s="246" customFormat="1" ht="18.75">
      <c r="A128" s="253" t="s">
        <v>553</v>
      </c>
      <c r="B128" s="249" t="s">
        <v>728</v>
      </c>
      <c r="C128" s="252">
        <v>12</v>
      </c>
      <c r="D128" s="251"/>
      <c r="E128" s="250">
        <v>1.47</v>
      </c>
      <c r="F128" s="250">
        <f t="shared" si="2"/>
        <v>0</v>
      </c>
      <c r="G128" s="249" t="s">
        <v>729</v>
      </c>
      <c r="H128" s="248">
        <v>0.2</v>
      </c>
      <c r="I128" s="248">
        <f t="shared" si="3"/>
        <v>0</v>
      </c>
    </row>
    <row r="129" spans="1:9" s="246" customFormat="1" ht="18.75">
      <c r="A129" s="253" t="s">
        <v>730</v>
      </c>
      <c r="B129" s="249" t="s">
        <v>731</v>
      </c>
      <c r="C129" s="254">
        <v>30</v>
      </c>
      <c r="D129" s="251"/>
      <c r="E129" s="250">
        <v>3.47</v>
      </c>
      <c r="F129" s="250">
        <f t="shared" si="2"/>
        <v>0</v>
      </c>
      <c r="G129" s="249" t="s">
        <v>729</v>
      </c>
      <c r="H129" s="248">
        <v>0.05</v>
      </c>
      <c r="I129" s="248">
        <f t="shared" si="3"/>
        <v>0</v>
      </c>
    </row>
    <row r="130" spans="1:9" s="246" customFormat="1" ht="18.75">
      <c r="A130" s="253" t="s">
        <v>732</v>
      </c>
      <c r="B130" s="249" t="s">
        <v>733</v>
      </c>
      <c r="C130" s="252" t="s">
        <v>66</v>
      </c>
      <c r="D130" s="251"/>
      <c r="E130" s="250">
        <v>2.4700000000000002</v>
      </c>
      <c r="F130" s="250">
        <f t="shared" si="2"/>
        <v>0</v>
      </c>
      <c r="G130" s="249" t="s">
        <v>734</v>
      </c>
      <c r="H130" s="248">
        <v>0.3</v>
      </c>
      <c r="I130" s="248">
        <f t="shared" si="3"/>
        <v>0</v>
      </c>
    </row>
    <row r="131" spans="1:9" s="246" customFormat="1" ht="18.75">
      <c r="A131" s="253" t="s">
        <v>1194</v>
      </c>
      <c r="B131" s="249" t="s">
        <v>1195</v>
      </c>
      <c r="C131" s="252">
        <v>1</v>
      </c>
      <c r="D131" s="251"/>
      <c r="E131" s="250">
        <v>5.93</v>
      </c>
      <c r="F131" s="250">
        <f t="shared" si="2"/>
        <v>0</v>
      </c>
      <c r="G131" s="249" t="s">
        <v>734</v>
      </c>
      <c r="H131" s="248">
        <v>0.25</v>
      </c>
      <c r="I131" s="248">
        <f t="shared" si="3"/>
        <v>0</v>
      </c>
    </row>
    <row r="132" spans="1:9" s="246" customFormat="1" ht="18.75">
      <c r="A132" s="253" t="s">
        <v>80</v>
      </c>
      <c r="B132" s="249" t="s">
        <v>735</v>
      </c>
      <c r="C132" s="252">
        <v>1</v>
      </c>
      <c r="D132" s="251"/>
      <c r="E132" s="250">
        <v>5.46</v>
      </c>
      <c r="F132" s="250">
        <f t="shared" si="2"/>
        <v>0</v>
      </c>
      <c r="G132" s="249" t="s">
        <v>734</v>
      </c>
      <c r="H132" s="248">
        <v>0.15</v>
      </c>
      <c r="I132" s="248">
        <f t="shared" si="3"/>
        <v>0</v>
      </c>
    </row>
    <row r="133" spans="1:9" s="246" customFormat="1" ht="18.75">
      <c r="A133" s="253" t="s">
        <v>498</v>
      </c>
      <c r="B133" s="249" t="s">
        <v>736</v>
      </c>
      <c r="C133" s="252" t="s">
        <v>66</v>
      </c>
      <c r="D133" s="251"/>
      <c r="E133" s="250">
        <v>2.42</v>
      </c>
      <c r="F133" s="250">
        <f t="shared" si="2"/>
        <v>0</v>
      </c>
      <c r="G133" s="249" t="s">
        <v>734</v>
      </c>
      <c r="H133" s="248">
        <v>0.1</v>
      </c>
      <c r="I133" s="248">
        <f t="shared" si="3"/>
        <v>0</v>
      </c>
    </row>
    <row r="134" spans="1:9" s="246" customFormat="1" ht="18.75">
      <c r="A134" s="253" t="s">
        <v>461</v>
      </c>
      <c r="B134" s="249" t="s">
        <v>737</v>
      </c>
      <c r="C134" s="254" t="s">
        <v>66</v>
      </c>
      <c r="D134" s="251"/>
      <c r="E134" s="250">
        <v>2.73</v>
      </c>
      <c r="F134" s="250">
        <f t="shared" ref="F134:F197" si="4">D134*E134</f>
        <v>0</v>
      </c>
      <c r="G134" s="249" t="s">
        <v>734</v>
      </c>
      <c r="H134" s="248">
        <v>0.6</v>
      </c>
      <c r="I134" s="248">
        <f t="shared" ref="I134:I197" si="5">H134*D134</f>
        <v>0</v>
      </c>
    </row>
    <row r="135" spans="1:9" s="246" customFormat="1" ht="18.75">
      <c r="A135" s="253" t="s">
        <v>528</v>
      </c>
      <c r="B135" s="249" t="s">
        <v>738</v>
      </c>
      <c r="C135" s="254">
        <v>100</v>
      </c>
      <c r="D135" s="251"/>
      <c r="E135" s="250">
        <v>18.899999999999999</v>
      </c>
      <c r="F135" s="250">
        <f t="shared" si="4"/>
        <v>0</v>
      </c>
      <c r="G135" s="249" t="s">
        <v>734</v>
      </c>
      <c r="H135" s="248">
        <v>0.1</v>
      </c>
      <c r="I135" s="248">
        <f t="shared" si="5"/>
        <v>0</v>
      </c>
    </row>
    <row r="136" spans="1:9" s="246" customFormat="1" ht="18.75">
      <c r="A136" s="253" t="s">
        <v>550</v>
      </c>
      <c r="B136" s="249" t="s">
        <v>739</v>
      </c>
      <c r="C136" s="252">
        <v>30</v>
      </c>
      <c r="D136" s="251"/>
      <c r="E136" s="250">
        <v>11.03</v>
      </c>
      <c r="F136" s="250">
        <f t="shared" si="4"/>
        <v>0</v>
      </c>
      <c r="G136" s="249" t="s">
        <v>734</v>
      </c>
      <c r="H136" s="248">
        <v>0.1</v>
      </c>
      <c r="I136" s="248">
        <f t="shared" si="5"/>
        <v>0</v>
      </c>
    </row>
    <row r="137" spans="1:9" s="246" customFormat="1" ht="18.75">
      <c r="A137" s="253" t="s">
        <v>541</v>
      </c>
      <c r="B137" s="249" t="s">
        <v>740</v>
      </c>
      <c r="C137" s="254">
        <v>12</v>
      </c>
      <c r="D137" s="251"/>
      <c r="E137" s="250">
        <v>11.34</v>
      </c>
      <c r="F137" s="250">
        <f t="shared" si="4"/>
        <v>0</v>
      </c>
      <c r="G137" s="249" t="s">
        <v>734</v>
      </c>
      <c r="H137" s="248">
        <v>0.2</v>
      </c>
      <c r="I137" s="248">
        <f t="shared" si="5"/>
        <v>0</v>
      </c>
    </row>
    <row r="138" spans="1:9" s="246" customFormat="1" ht="18.75">
      <c r="A138" s="253" t="s">
        <v>1247</v>
      </c>
      <c r="B138" s="249" t="s">
        <v>738</v>
      </c>
      <c r="C138" s="252">
        <v>30</v>
      </c>
      <c r="D138" s="251"/>
      <c r="E138" s="250">
        <v>5.67</v>
      </c>
      <c r="F138" s="250">
        <f t="shared" si="4"/>
        <v>0</v>
      </c>
      <c r="G138" s="249" t="s">
        <v>734</v>
      </c>
      <c r="H138" s="248">
        <v>0.1</v>
      </c>
      <c r="I138" s="248">
        <f t="shared" si="5"/>
        <v>0</v>
      </c>
    </row>
    <row r="139" spans="1:9" s="246" customFormat="1" ht="18.75">
      <c r="A139" s="253" t="s">
        <v>741</v>
      </c>
      <c r="B139" s="249" t="s">
        <v>742</v>
      </c>
      <c r="C139" s="253" t="s">
        <v>1190</v>
      </c>
      <c r="D139" s="251"/>
      <c r="E139" s="250">
        <v>17.059999999999999</v>
      </c>
      <c r="F139" s="250">
        <f t="shared" si="4"/>
        <v>0</v>
      </c>
      <c r="G139" s="249" t="s">
        <v>743</v>
      </c>
      <c r="H139" s="248">
        <v>0.6</v>
      </c>
      <c r="I139" s="248">
        <f t="shared" si="5"/>
        <v>0</v>
      </c>
    </row>
    <row r="140" spans="1:9" s="246" customFormat="1" ht="18.75">
      <c r="A140" s="253" t="s">
        <v>744</v>
      </c>
      <c r="B140" s="249" t="s">
        <v>745</v>
      </c>
      <c r="C140" s="252" t="s">
        <v>1190</v>
      </c>
      <c r="D140" s="251"/>
      <c r="E140" s="250">
        <v>19.899999999999999</v>
      </c>
      <c r="F140" s="250">
        <f t="shared" si="4"/>
        <v>0</v>
      </c>
      <c r="G140" s="249" t="s">
        <v>743</v>
      </c>
      <c r="H140" s="248">
        <v>0.7</v>
      </c>
      <c r="I140" s="248">
        <f t="shared" si="5"/>
        <v>0</v>
      </c>
    </row>
    <row r="141" spans="1:9" s="246" customFormat="1" ht="18.75">
      <c r="A141" s="253" t="s">
        <v>746</v>
      </c>
      <c r="B141" s="249" t="s">
        <v>747</v>
      </c>
      <c r="C141" s="252" t="s">
        <v>66</v>
      </c>
      <c r="D141" s="251"/>
      <c r="E141" s="250">
        <v>12.08</v>
      </c>
      <c r="F141" s="250">
        <f t="shared" si="4"/>
        <v>0</v>
      </c>
      <c r="G141" s="249" t="s">
        <v>743</v>
      </c>
      <c r="H141" s="248">
        <v>0.7</v>
      </c>
      <c r="I141" s="248">
        <f t="shared" si="5"/>
        <v>0</v>
      </c>
    </row>
    <row r="142" spans="1:9" s="246" customFormat="1" ht="18.75">
      <c r="A142" s="253" t="s">
        <v>748</v>
      </c>
      <c r="B142" s="249" t="s">
        <v>749</v>
      </c>
      <c r="C142" s="254" t="s">
        <v>66</v>
      </c>
      <c r="D142" s="251"/>
      <c r="E142" s="250">
        <v>2.1</v>
      </c>
      <c r="F142" s="250">
        <f t="shared" si="4"/>
        <v>0</v>
      </c>
      <c r="G142" s="249" t="s">
        <v>743</v>
      </c>
      <c r="H142" s="248">
        <v>0.01</v>
      </c>
      <c r="I142" s="248">
        <f t="shared" si="5"/>
        <v>0</v>
      </c>
    </row>
    <row r="143" spans="1:9" s="246" customFormat="1" ht="18.75">
      <c r="A143" s="253" t="s">
        <v>750</v>
      </c>
      <c r="B143" s="249" t="s">
        <v>751</v>
      </c>
      <c r="C143" s="252">
        <v>1</v>
      </c>
      <c r="D143" s="251"/>
      <c r="E143" s="250">
        <v>2.4700000000000002</v>
      </c>
      <c r="F143" s="250">
        <f t="shared" si="4"/>
        <v>0</v>
      </c>
      <c r="G143" s="249" t="s">
        <v>743</v>
      </c>
      <c r="H143" s="248">
        <v>0.4</v>
      </c>
      <c r="I143" s="248">
        <f t="shared" si="5"/>
        <v>0</v>
      </c>
    </row>
    <row r="144" spans="1:9" s="246" customFormat="1" ht="18.75">
      <c r="A144" s="253" t="s">
        <v>431</v>
      </c>
      <c r="B144" s="249" t="s">
        <v>752</v>
      </c>
      <c r="C144" s="254">
        <v>1</v>
      </c>
      <c r="D144" s="251"/>
      <c r="E144" s="250">
        <v>6.83</v>
      </c>
      <c r="F144" s="250">
        <f t="shared" si="4"/>
        <v>0</v>
      </c>
      <c r="G144" s="249" t="s">
        <v>743</v>
      </c>
      <c r="H144" s="248">
        <v>0.4</v>
      </c>
      <c r="I144" s="248">
        <f t="shared" si="5"/>
        <v>0</v>
      </c>
    </row>
    <row r="145" spans="1:9" s="246" customFormat="1" ht="18.75">
      <c r="A145" s="253" t="s">
        <v>753</v>
      </c>
      <c r="B145" s="249" t="s">
        <v>754</v>
      </c>
      <c r="C145" s="254">
        <v>1</v>
      </c>
      <c r="D145" s="251"/>
      <c r="E145" s="250">
        <v>5.57</v>
      </c>
      <c r="F145" s="250">
        <f t="shared" si="4"/>
        <v>0</v>
      </c>
      <c r="G145" s="249" t="s">
        <v>743</v>
      </c>
      <c r="H145" s="248">
        <v>1.3</v>
      </c>
      <c r="I145" s="248">
        <f t="shared" si="5"/>
        <v>0</v>
      </c>
    </row>
    <row r="146" spans="1:9" s="246" customFormat="1" ht="18.75">
      <c r="A146" s="253" t="s">
        <v>755</v>
      </c>
      <c r="B146" s="249" t="s">
        <v>756</v>
      </c>
      <c r="C146" s="252">
        <v>30</v>
      </c>
      <c r="D146" s="251"/>
      <c r="E146" s="250">
        <v>4.2</v>
      </c>
      <c r="F146" s="250">
        <f t="shared" si="4"/>
        <v>0</v>
      </c>
      <c r="G146" s="249" t="s">
        <v>743</v>
      </c>
      <c r="H146" s="248">
        <v>0.1</v>
      </c>
      <c r="I146" s="248">
        <f t="shared" si="5"/>
        <v>0</v>
      </c>
    </row>
    <row r="147" spans="1:9" s="246" customFormat="1" ht="18.75">
      <c r="A147" s="253" t="s">
        <v>757</v>
      </c>
      <c r="B147" s="249" t="s">
        <v>758</v>
      </c>
      <c r="C147" s="254" t="s">
        <v>1190</v>
      </c>
      <c r="D147" s="251"/>
      <c r="E147" s="250">
        <v>7.04</v>
      </c>
      <c r="F147" s="250">
        <f t="shared" si="4"/>
        <v>0</v>
      </c>
      <c r="G147" s="249" t="s">
        <v>743</v>
      </c>
      <c r="H147" s="248">
        <v>0.5</v>
      </c>
      <c r="I147" s="248">
        <f t="shared" si="5"/>
        <v>0</v>
      </c>
    </row>
    <row r="148" spans="1:9" s="246" customFormat="1" ht="18.75">
      <c r="A148" s="253" t="s">
        <v>17</v>
      </c>
      <c r="B148" s="249" t="s">
        <v>760</v>
      </c>
      <c r="C148" s="254">
        <v>100</v>
      </c>
      <c r="D148" s="251"/>
      <c r="E148" s="250">
        <v>6.51</v>
      </c>
      <c r="F148" s="250">
        <f t="shared" si="4"/>
        <v>0</v>
      </c>
      <c r="G148" s="249" t="s">
        <v>743</v>
      </c>
      <c r="H148" s="248">
        <v>0.1</v>
      </c>
      <c r="I148" s="248">
        <f t="shared" si="5"/>
        <v>0</v>
      </c>
    </row>
    <row r="149" spans="1:9" s="246" customFormat="1" ht="18.75">
      <c r="A149" s="253" t="s">
        <v>759</v>
      </c>
      <c r="B149" s="249" t="s">
        <v>760</v>
      </c>
      <c r="C149" s="252">
        <v>90</v>
      </c>
      <c r="D149" s="251"/>
      <c r="E149" s="250">
        <v>6.41</v>
      </c>
      <c r="F149" s="250">
        <f t="shared" si="4"/>
        <v>0</v>
      </c>
      <c r="G149" s="249" t="s">
        <v>743</v>
      </c>
      <c r="H149" s="248">
        <v>0.1</v>
      </c>
      <c r="I149" s="248">
        <f t="shared" si="5"/>
        <v>0</v>
      </c>
    </row>
    <row r="150" spans="1:9" s="246" customFormat="1" ht="18.75">
      <c r="A150" s="253" t="s">
        <v>18</v>
      </c>
      <c r="B150" s="249" t="s">
        <v>761</v>
      </c>
      <c r="C150" s="252">
        <v>100</v>
      </c>
      <c r="D150" s="251"/>
      <c r="E150" s="250">
        <v>6.93</v>
      </c>
      <c r="F150" s="250">
        <f t="shared" si="4"/>
        <v>0</v>
      </c>
      <c r="G150" s="249" t="s">
        <v>743</v>
      </c>
      <c r="H150" s="248">
        <v>0.05</v>
      </c>
      <c r="I150" s="248">
        <f t="shared" si="5"/>
        <v>0</v>
      </c>
    </row>
    <row r="151" spans="1:9" s="246" customFormat="1" ht="18.75">
      <c r="A151" s="253" t="s">
        <v>762</v>
      </c>
      <c r="B151" s="249" t="s">
        <v>31</v>
      </c>
      <c r="C151" s="253" t="s">
        <v>1213</v>
      </c>
      <c r="D151" s="251"/>
      <c r="E151" s="250">
        <v>22.37</v>
      </c>
      <c r="F151" s="250">
        <f t="shared" si="4"/>
        <v>0</v>
      </c>
      <c r="G151" s="249" t="s">
        <v>763</v>
      </c>
      <c r="H151" s="248">
        <v>0.1</v>
      </c>
      <c r="I151" s="248">
        <f t="shared" si="5"/>
        <v>0</v>
      </c>
    </row>
    <row r="152" spans="1:9" s="246" customFormat="1" ht="18.75">
      <c r="A152" s="253" t="s">
        <v>400</v>
      </c>
      <c r="B152" s="249" t="s">
        <v>402</v>
      </c>
      <c r="C152" s="252">
        <v>100</v>
      </c>
      <c r="D152" s="251"/>
      <c r="E152" s="250">
        <v>3.83</v>
      </c>
      <c r="F152" s="250">
        <f t="shared" si="4"/>
        <v>0</v>
      </c>
      <c r="G152" s="249" t="s">
        <v>763</v>
      </c>
      <c r="H152" s="248">
        <v>0.1</v>
      </c>
      <c r="I152" s="248">
        <f t="shared" si="5"/>
        <v>0</v>
      </c>
    </row>
    <row r="153" spans="1:9" s="246" customFormat="1" ht="18.75">
      <c r="A153" s="253" t="s">
        <v>401</v>
      </c>
      <c r="B153" s="249" t="s">
        <v>402</v>
      </c>
      <c r="C153" s="254" t="s">
        <v>1190</v>
      </c>
      <c r="D153" s="251"/>
      <c r="E153" s="250">
        <v>30.82</v>
      </c>
      <c r="F153" s="250">
        <f t="shared" si="4"/>
        <v>0</v>
      </c>
      <c r="G153" s="249" t="s">
        <v>763</v>
      </c>
      <c r="H153" s="248">
        <v>0.5</v>
      </c>
      <c r="I153" s="248">
        <f t="shared" si="5"/>
        <v>0</v>
      </c>
    </row>
    <row r="154" spans="1:9" s="246" customFormat="1" ht="18.75">
      <c r="A154" s="253" t="s">
        <v>50</v>
      </c>
      <c r="B154" s="249" t="s">
        <v>764</v>
      </c>
      <c r="C154" s="252" t="s">
        <v>1190</v>
      </c>
      <c r="D154" s="251"/>
      <c r="E154" s="250">
        <v>12.08</v>
      </c>
      <c r="F154" s="250">
        <f t="shared" si="4"/>
        <v>0</v>
      </c>
      <c r="G154" s="249" t="s">
        <v>763</v>
      </c>
      <c r="H154" s="248">
        <v>0.7</v>
      </c>
      <c r="I154" s="248">
        <f t="shared" si="5"/>
        <v>0</v>
      </c>
    </row>
    <row r="155" spans="1:9" s="246" customFormat="1" ht="18.75">
      <c r="A155" s="253" t="s">
        <v>509</v>
      </c>
      <c r="B155" s="249" t="s">
        <v>765</v>
      </c>
      <c r="C155" s="252" t="s">
        <v>1190</v>
      </c>
      <c r="D155" s="251"/>
      <c r="E155" s="250">
        <v>19.010000000000002</v>
      </c>
      <c r="F155" s="250">
        <f t="shared" si="4"/>
        <v>0</v>
      </c>
      <c r="G155" s="249" t="s">
        <v>763</v>
      </c>
      <c r="H155" s="248">
        <v>1.1000000000000001</v>
      </c>
      <c r="I155" s="248">
        <f t="shared" si="5"/>
        <v>0</v>
      </c>
    </row>
    <row r="156" spans="1:9" s="246" customFormat="1" ht="18.75">
      <c r="A156" s="253" t="s">
        <v>766</v>
      </c>
      <c r="B156" s="249" t="s">
        <v>767</v>
      </c>
      <c r="C156" s="252">
        <v>100</v>
      </c>
      <c r="D156" s="251"/>
      <c r="E156" s="250">
        <v>15.12</v>
      </c>
      <c r="F156" s="250">
        <f t="shared" si="4"/>
        <v>0</v>
      </c>
      <c r="G156" s="249" t="s">
        <v>763</v>
      </c>
      <c r="H156" s="248">
        <v>0</v>
      </c>
      <c r="I156" s="248">
        <f t="shared" si="5"/>
        <v>0</v>
      </c>
    </row>
    <row r="157" spans="1:9" s="246" customFormat="1" ht="18.75">
      <c r="A157" s="253" t="s">
        <v>29</v>
      </c>
      <c r="B157" s="249" t="s">
        <v>30</v>
      </c>
      <c r="C157" s="252">
        <v>90</v>
      </c>
      <c r="D157" s="251"/>
      <c r="E157" s="250">
        <v>8.4499999999999993</v>
      </c>
      <c r="F157" s="250">
        <f t="shared" si="4"/>
        <v>0</v>
      </c>
      <c r="G157" s="249" t="s">
        <v>763</v>
      </c>
      <c r="H157" s="248">
        <v>0.1</v>
      </c>
      <c r="I157" s="248">
        <f t="shared" si="5"/>
        <v>0</v>
      </c>
    </row>
    <row r="158" spans="1:9" s="246" customFormat="1" ht="18.75">
      <c r="A158" s="253" t="s">
        <v>1248</v>
      </c>
      <c r="B158" s="249" t="s">
        <v>30</v>
      </c>
      <c r="C158" s="252" t="s">
        <v>1190</v>
      </c>
      <c r="D158" s="251"/>
      <c r="E158" s="250">
        <v>91.35</v>
      </c>
      <c r="F158" s="250">
        <f t="shared" si="4"/>
        <v>0</v>
      </c>
      <c r="G158" s="249" t="s">
        <v>763</v>
      </c>
      <c r="H158" s="248">
        <v>0.5</v>
      </c>
      <c r="I158" s="248">
        <f t="shared" si="5"/>
        <v>0</v>
      </c>
    </row>
    <row r="159" spans="1:9" s="246" customFormat="1" ht="18.75">
      <c r="A159" s="253" t="s">
        <v>575</v>
      </c>
      <c r="B159" s="249" t="s">
        <v>768</v>
      </c>
      <c r="C159" s="252">
        <v>100</v>
      </c>
      <c r="D159" s="251"/>
      <c r="E159" s="250">
        <v>9.98</v>
      </c>
      <c r="F159" s="250">
        <f t="shared" si="4"/>
        <v>0</v>
      </c>
      <c r="G159" s="249" t="s">
        <v>763</v>
      </c>
      <c r="H159" s="248">
        <v>0.1</v>
      </c>
      <c r="I159" s="248">
        <f t="shared" si="5"/>
        <v>0</v>
      </c>
    </row>
    <row r="160" spans="1:9" s="246" customFormat="1" ht="18.75">
      <c r="A160" s="253" t="s">
        <v>769</v>
      </c>
      <c r="B160" s="249" t="s">
        <v>770</v>
      </c>
      <c r="C160" s="254" t="s">
        <v>1190</v>
      </c>
      <c r="D160" s="251"/>
      <c r="E160" s="250">
        <v>22.26</v>
      </c>
      <c r="F160" s="250">
        <f t="shared" si="4"/>
        <v>0</v>
      </c>
      <c r="G160" s="249" t="s">
        <v>763</v>
      </c>
      <c r="H160" s="248">
        <v>0.5</v>
      </c>
      <c r="I160" s="248">
        <f t="shared" si="5"/>
        <v>0</v>
      </c>
    </row>
    <row r="161" spans="1:9" s="246" customFormat="1" ht="18.75">
      <c r="A161" s="253" t="s">
        <v>771</v>
      </c>
      <c r="B161" s="249" t="s">
        <v>770</v>
      </c>
      <c r="C161" s="252">
        <v>100</v>
      </c>
      <c r="D161" s="251"/>
      <c r="E161" s="250">
        <v>2.73</v>
      </c>
      <c r="F161" s="250">
        <f t="shared" si="4"/>
        <v>0</v>
      </c>
      <c r="G161" s="249" t="s">
        <v>763</v>
      </c>
      <c r="H161" s="248">
        <v>0.1</v>
      </c>
      <c r="I161" s="248">
        <f t="shared" si="5"/>
        <v>0</v>
      </c>
    </row>
    <row r="162" spans="1:9" s="246" customFormat="1" ht="18.75">
      <c r="A162" s="253" t="s">
        <v>554</v>
      </c>
      <c r="B162" s="249" t="s">
        <v>772</v>
      </c>
      <c r="C162" s="252">
        <v>100</v>
      </c>
      <c r="D162" s="251"/>
      <c r="E162" s="250">
        <v>13.02</v>
      </c>
      <c r="F162" s="250">
        <f t="shared" si="4"/>
        <v>0</v>
      </c>
      <c r="G162" s="249" t="s">
        <v>763</v>
      </c>
      <c r="H162" s="248">
        <v>0.09</v>
      </c>
      <c r="I162" s="248">
        <f t="shared" si="5"/>
        <v>0</v>
      </c>
    </row>
    <row r="163" spans="1:9" s="246" customFormat="1" ht="18.75">
      <c r="A163" s="253" t="s">
        <v>773</v>
      </c>
      <c r="B163" s="249" t="s">
        <v>774</v>
      </c>
      <c r="C163" s="252">
        <v>100</v>
      </c>
      <c r="D163" s="251"/>
      <c r="E163" s="250">
        <v>4.9400000000000004</v>
      </c>
      <c r="F163" s="250">
        <f t="shared" si="4"/>
        <v>0</v>
      </c>
      <c r="G163" s="249" t="s">
        <v>763</v>
      </c>
      <c r="H163" s="248">
        <v>0.05</v>
      </c>
      <c r="I163" s="248">
        <f t="shared" si="5"/>
        <v>0</v>
      </c>
    </row>
    <row r="164" spans="1:9" s="246" customFormat="1" ht="18.75">
      <c r="A164" s="253" t="s">
        <v>775</v>
      </c>
      <c r="B164" s="249" t="s">
        <v>776</v>
      </c>
      <c r="C164" s="252" t="s">
        <v>1190</v>
      </c>
      <c r="D164" s="251"/>
      <c r="E164" s="250">
        <v>45.26</v>
      </c>
      <c r="F164" s="250">
        <f t="shared" si="4"/>
        <v>0</v>
      </c>
      <c r="G164" s="249" t="s">
        <v>763</v>
      </c>
      <c r="H164" s="248">
        <v>0.4</v>
      </c>
      <c r="I164" s="248">
        <f t="shared" si="5"/>
        <v>0</v>
      </c>
    </row>
    <row r="165" spans="1:9" s="246" customFormat="1" ht="18.75">
      <c r="A165" s="253" t="s">
        <v>547</v>
      </c>
      <c r="B165" s="249" t="s">
        <v>777</v>
      </c>
      <c r="C165" s="254">
        <v>100</v>
      </c>
      <c r="D165" s="251"/>
      <c r="E165" s="250">
        <v>9.56</v>
      </c>
      <c r="F165" s="250">
        <f t="shared" si="4"/>
        <v>0</v>
      </c>
      <c r="G165" s="249" t="s">
        <v>778</v>
      </c>
      <c r="H165" s="248">
        <v>0.2</v>
      </c>
      <c r="I165" s="248">
        <f t="shared" si="5"/>
        <v>0</v>
      </c>
    </row>
    <row r="166" spans="1:9" s="246" customFormat="1" ht="18.75">
      <c r="A166" s="253" t="s">
        <v>779</v>
      </c>
      <c r="B166" s="249" t="s">
        <v>780</v>
      </c>
      <c r="C166" s="252">
        <v>90</v>
      </c>
      <c r="D166" s="251"/>
      <c r="E166" s="250">
        <v>8.61</v>
      </c>
      <c r="F166" s="250">
        <f t="shared" si="4"/>
        <v>0</v>
      </c>
      <c r="G166" s="249" t="s">
        <v>781</v>
      </c>
      <c r="H166" s="248">
        <v>0.1</v>
      </c>
      <c r="I166" s="248">
        <f t="shared" si="5"/>
        <v>0</v>
      </c>
    </row>
    <row r="167" spans="1:9" s="246" customFormat="1" ht="18.75">
      <c r="A167" s="253" t="s">
        <v>782</v>
      </c>
      <c r="B167" s="249" t="s">
        <v>780</v>
      </c>
      <c r="C167" s="252">
        <v>30</v>
      </c>
      <c r="D167" s="251"/>
      <c r="E167" s="250">
        <v>5.25</v>
      </c>
      <c r="F167" s="250">
        <f t="shared" si="4"/>
        <v>0</v>
      </c>
      <c r="G167" s="249" t="s">
        <v>781</v>
      </c>
      <c r="H167" s="248">
        <v>0.1</v>
      </c>
      <c r="I167" s="248">
        <f t="shared" si="5"/>
        <v>0</v>
      </c>
    </row>
    <row r="168" spans="1:9" s="246" customFormat="1" ht="18.75">
      <c r="A168" s="253" t="s">
        <v>783</v>
      </c>
      <c r="B168" s="249" t="s">
        <v>784</v>
      </c>
      <c r="C168" s="254">
        <v>100</v>
      </c>
      <c r="D168" s="251"/>
      <c r="E168" s="250">
        <v>12.6</v>
      </c>
      <c r="F168" s="250">
        <f t="shared" si="4"/>
        <v>0</v>
      </c>
      <c r="G168" s="249" t="s">
        <v>781</v>
      </c>
      <c r="H168" s="248">
        <v>0.05</v>
      </c>
      <c r="I168" s="248">
        <f t="shared" si="5"/>
        <v>0</v>
      </c>
    </row>
    <row r="169" spans="1:9" s="246" customFormat="1" ht="18.75">
      <c r="A169" s="253" t="s">
        <v>487</v>
      </c>
      <c r="B169" s="249" t="s">
        <v>488</v>
      </c>
      <c r="C169" s="252">
        <v>1</v>
      </c>
      <c r="D169" s="251"/>
      <c r="E169" s="250">
        <v>55.86</v>
      </c>
      <c r="F169" s="250">
        <f t="shared" si="4"/>
        <v>0</v>
      </c>
      <c r="G169" s="249" t="s">
        <v>785</v>
      </c>
      <c r="H169" s="248">
        <v>0.2</v>
      </c>
      <c r="I169" s="248">
        <f t="shared" si="5"/>
        <v>0</v>
      </c>
    </row>
    <row r="170" spans="1:9" s="246" customFormat="1" ht="18.75">
      <c r="A170" s="253" t="s">
        <v>786</v>
      </c>
      <c r="B170" s="249" t="s">
        <v>787</v>
      </c>
      <c r="C170" s="252">
        <v>1</v>
      </c>
      <c r="D170" s="251"/>
      <c r="E170" s="250">
        <v>21.84</v>
      </c>
      <c r="F170" s="250">
        <f t="shared" si="4"/>
        <v>0</v>
      </c>
      <c r="G170" s="249" t="s">
        <v>785</v>
      </c>
      <c r="H170" s="248">
        <v>1.2</v>
      </c>
      <c r="I170" s="248">
        <f t="shared" si="5"/>
        <v>0</v>
      </c>
    </row>
    <row r="171" spans="1:9" s="246" customFormat="1" ht="18.75">
      <c r="A171" s="253" t="s">
        <v>788</v>
      </c>
      <c r="B171" s="249" t="s">
        <v>789</v>
      </c>
      <c r="C171" s="254">
        <v>25</v>
      </c>
      <c r="D171" s="251"/>
      <c r="E171" s="250">
        <v>4.5199999999999996</v>
      </c>
      <c r="F171" s="250">
        <f t="shared" si="4"/>
        <v>0</v>
      </c>
      <c r="G171" s="249" t="s">
        <v>785</v>
      </c>
      <c r="H171" s="248">
        <v>0.4</v>
      </c>
      <c r="I171" s="248">
        <f t="shared" si="5"/>
        <v>0</v>
      </c>
    </row>
    <row r="172" spans="1:9" s="246" customFormat="1" ht="18.75">
      <c r="A172" s="253" t="s">
        <v>530</v>
      </c>
      <c r="B172" s="249" t="s">
        <v>1204</v>
      </c>
      <c r="C172" s="252">
        <v>90</v>
      </c>
      <c r="D172" s="251"/>
      <c r="E172" s="250">
        <v>5.25</v>
      </c>
      <c r="F172" s="250">
        <f t="shared" si="4"/>
        <v>0</v>
      </c>
      <c r="G172" s="249" t="s">
        <v>785</v>
      </c>
      <c r="H172" s="248">
        <v>1E-3</v>
      </c>
      <c r="I172" s="248">
        <f t="shared" si="5"/>
        <v>0</v>
      </c>
    </row>
    <row r="173" spans="1:9" s="246" customFormat="1" ht="18.75">
      <c r="A173" s="253" t="s">
        <v>790</v>
      </c>
      <c r="B173" s="249" t="s">
        <v>1193</v>
      </c>
      <c r="C173" s="253" t="s">
        <v>1293</v>
      </c>
      <c r="D173" s="251"/>
      <c r="E173" s="250">
        <v>5.67</v>
      </c>
      <c r="F173" s="250">
        <f t="shared" si="4"/>
        <v>0</v>
      </c>
      <c r="G173" s="249" t="s">
        <v>785</v>
      </c>
      <c r="H173" s="248">
        <v>0.1</v>
      </c>
      <c r="I173" s="248">
        <f t="shared" si="5"/>
        <v>0</v>
      </c>
    </row>
    <row r="174" spans="1:9" s="246" customFormat="1" ht="18.75">
      <c r="A174" s="253" t="s">
        <v>791</v>
      </c>
      <c r="B174" s="249" t="s">
        <v>792</v>
      </c>
      <c r="C174" s="252">
        <v>1</v>
      </c>
      <c r="D174" s="251"/>
      <c r="E174" s="250">
        <v>2.42</v>
      </c>
      <c r="F174" s="250">
        <f t="shared" si="4"/>
        <v>0</v>
      </c>
      <c r="G174" s="249" t="s">
        <v>793</v>
      </c>
      <c r="H174" s="248">
        <v>0.5</v>
      </c>
      <c r="I174" s="248">
        <f t="shared" si="5"/>
        <v>0</v>
      </c>
    </row>
    <row r="175" spans="1:9" s="246" customFormat="1" ht="18.75">
      <c r="A175" s="253" t="s">
        <v>794</v>
      </c>
      <c r="B175" s="249" t="s">
        <v>795</v>
      </c>
      <c r="C175" s="252" t="s">
        <v>66</v>
      </c>
      <c r="D175" s="251"/>
      <c r="E175" s="250">
        <v>2.57</v>
      </c>
      <c r="F175" s="250">
        <f t="shared" si="4"/>
        <v>0</v>
      </c>
      <c r="G175" s="249" t="s">
        <v>793</v>
      </c>
      <c r="H175" s="248">
        <v>0.5</v>
      </c>
      <c r="I175" s="248">
        <f t="shared" si="5"/>
        <v>0</v>
      </c>
    </row>
    <row r="176" spans="1:9" s="246" customFormat="1" ht="18.75">
      <c r="A176" s="253" t="s">
        <v>796</v>
      </c>
      <c r="B176" s="249" t="s">
        <v>797</v>
      </c>
      <c r="C176" s="252">
        <v>1</v>
      </c>
      <c r="D176" s="251"/>
      <c r="E176" s="250">
        <v>1.84</v>
      </c>
      <c r="F176" s="250">
        <f t="shared" si="4"/>
        <v>0</v>
      </c>
      <c r="G176" s="249" t="s">
        <v>793</v>
      </c>
      <c r="H176" s="248">
        <v>6.0000000000000001E-3</v>
      </c>
      <c r="I176" s="248">
        <f t="shared" si="5"/>
        <v>0</v>
      </c>
    </row>
    <row r="177" spans="1:9" s="246" customFormat="1" ht="18.75">
      <c r="A177" s="253" t="s">
        <v>798</v>
      </c>
      <c r="B177" s="249" t="s">
        <v>799</v>
      </c>
      <c r="C177" s="252">
        <v>1</v>
      </c>
      <c r="D177" s="251"/>
      <c r="E177" s="250">
        <v>5.46</v>
      </c>
      <c r="F177" s="250">
        <f t="shared" si="4"/>
        <v>0</v>
      </c>
      <c r="G177" s="249" t="s">
        <v>793</v>
      </c>
      <c r="H177" s="248">
        <v>1.5</v>
      </c>
      <c r="I177" s="248">
        <f t="shared" si="5"/>
        <v>0</v>
      </c>
    </row>
    <row r="178" spans="1:9" s="246" customFormat="1" ht="18.75">
      <c r="A178" s="253" t="s">
        <v>800</v>
      </c>
      <c r="B178" s="249" t="s">
        <v>801</v>
      </c>
      <c r="C178" s="252">
        <v>1</v>
      </c>
      <c r="D178" s="251"/>
      <c r="E178" s="250">
        <v>1.58</v>
      </c>
      <c r="F178" s="250">
        <f t="shared" si="4"/>
        <v>0</v>
      </c>
      <c r="G178" s="249" t="s">
        <v>793</v>
      </c>
      <c r="H178" s="248">
        <v>0.2</v>
      </c>
      <c r="I178" s="248">
        <f t="shared" si="5"/>
        <v>0</v>
      </c>
    </row>
    <row r="179" spans="1:9" s="246" customFormat="1" ht="18.75">
      <c r="A179" s="253" t="s">
        <v>802</v>
      </c>
      <c r="B179" s="249" t="s">
        <v>803</v>
      </c>
      <c r="C179" s="252">
        <v>1</v>
      </c>
      <c r="D179" s="251"/>
      <c r="E179" s="250">
        <v>2.1</v>
      </c>
      <c r="F179" s="250">
        <f t="shared" si="4"/>
        <v>0</v>
      </c>
      <c r="G179" s="249" t="s">
        <v>793</v>
      </c>
      <c r="H179" s="248">
        <v>0.05</v>
      </c>
      <c r="I179" s="248">
        <f t="shared" si="5"/>
        <v>0</v>
      </c>
    </row>
    <row r="180" spans="1:9" s="246" customFormat="1" ht="18.75">
      <c r="A180" s="253" t="s">
        <v>271</v>
      </c>
      <c r="B180" s="249" t="s">
        <v>1177</v>
      </c>
      <c r="C180" s="254">
        <v>125</v>
      </c>
      <c r="D180" s="251"/>
      <c r="E180" s="250">
        <v>12.08</v>
      </c>
      <c r="F180" s="250">
        <f t="shared" si="4"/>
        <v>0</v>
      </c>
      <c r="G180" s="249" t="s">
        <v>793</v>
      </c>
      <c r="H180" s="248">
        <v>1</v>
      </c>
      <c r="I180" s="248">
        <f t="shared" si="5"/>
        <v>0</v>
      </c>
    </row>
    <row r="181" spans="1:9" s="246" customFormat="1" ht="18.75">
      <c r="A181" s="253" t="s">
        <v>804</v>
      </c>
      <c r="B181" s="249" t="s">
        <v>805</v>
      </c>
      <c r="C181" s="252">
        <v>720</v>
      </c>
      <c r="D181" s="251"/>
      <c r="E181" s="250">
        <v>30.98</v>
      </c>
      <c r="F181" s="250">
        <f t="shared" si="4"/>
        <v>0</v>
      </c>
      <c r="G181" s="249" t="s">
        <v>793</v>
      </c>
      <c r="H181" s="248">
        <v>6.6</v>
      </c>
      <c r="I181" s="248">
        <f t="shared" si="5"/>
        <v>0</v>
      </c>
    </row>
    <row r="182" spans="1:9" s="246" customFormat="1" ht="18.75">
      <c r="A182" s="253" t="s">
        <v>806</v>
      </c>
      <c r="B182" s="249" t="s">
        <v>807</v>
      </c>
      <c r="C182" s="252">
        <v>720</v>
      </c>
      <c r="D182" s="251"/>
      <c r="E182" s="250">
        <v>30.98</v>
      </c>
      <c r="F182" s="250">
        <f t="shared" si="4"/>
        <v>0</v>
      </c>
      <c r="G182" s="249" t="s">
        <v>793</v>
      </c>
      <c r="H182" s="248">
        <v>6.6</v>
      </c>
      <c r="I182" s="248">
        <f t="shared" si="5"/>
        <v>0</v>
      </c>
    </row>
    <row r="183" spans="1:9" s="246" customFormat="1" ht="18.75">
      <c r="A183" s="253" t="s">
        <v>808</v>
      </c>
      <c r="B183" s="249" t="s">
        <v>809</v>
      </c>
      <c r="C183" s="252">
        <v>720</v>
      </c>
      <c r="D183" s="251"/>
      <c r="E183" s="250">
        <v>30.98</v>
      </c>
      <c r="F183" s="250">
        <f t="shared" si="4"/>
        <v>0</v>
      </c>
      <c r="G183" s="249" t="s">
        <v>793</v>
      </c>
      <c r="H183" s="248">
        <v>6.6</v>
      </c>
      <c r="I183" s="248">
        <f t="shared" si="5"/>
        <v>0</v>
      </c>
    </row>
    <row r="184" spans="1:9" s="246" customFormat="1" ht="18.75">
      <c r="A184" s="253" t="s">
        <v>572</v>
      </c>
      <c r="B184" s="249" t="s">
        <v>810</v>
      </c>
      <c r="C184" s="252">
        <v>100</v>
      </c>
      <c r="D184" s="251"/>
      <c r="E184" s="250">
        <v>4.2</v>
      </c>
      <c r="F184" s="250">
        <f t="shared" si="4"/>
        <v>0</v>
      </c>
      <c r="G184" s="249" t="s">
        <v>793</v>
      </c>
      <c r="H184" s="248">
        <v>0.2</v>
      </c>
      <c r="I184" s="248">
        <f t="shared" si="5"/>
        <v>0</v>
      </c>
    </row>
    <row r="185" spans="1:9" s="246" customFormat="1" ht="18.75">
      <c r="A185" s="253" t="s">
        <v>1210</v>
      </c>
      <c r="B185" s="249" t="s">
        <v>1227</v>
      </c>
      <c r="C185" s="254">
        <v>1</v>
      </c>
      <c r="D185" s="251"/>
      <c r="E185" s="250">
        <v>7.88</v>
      </c>
      <c r="F185" s="250">
        <f t="shared" si="4"/>
        <v>0</v>
      </c>
      <c r="G185" s="249" t="s">
        <v>812</v>
      </c>
      <c r="H185" s="248">
        <v>0.7</v>
      </c>
      <c r="I185" s="248">
        <f t="shared" si="5"/>
        <v>0</v>
      </c>
    </row>
    <row r="186" spans="1:9" s="246" customFormat="1" ht="18.75">
      <c r="A186" s="253" t="s">
        <v>811</v>
      </c>
      <c r="B186" s="249" t="s">
        <v>1228</v>
      </c>
      <c r="C186" s="254">
        <v>1</v>
      </c>
      <c r="D186" s="251"/>
      <c r="E186" s="250">
        <v>11.55</v>
      </c>
      <c r="F186" s="250">
        <f t="shared" si="4"/>
        <v>0</v>
      </c>
      <c r="G186" s="249" t="s">
        <v>812</v>
      </c>
      <c r="H186" s="248">
        <v>0.7</v>
      </c>
      <c r="I186" s="248">
        <f t="shared" si="5"/>
        <v>0</v>
      </c>
    </row>
    <row r="187" spans="1:9" s="246" customFormat="1" ht="18.75">
      <c r="A187" s="253" t="s">
        <v>813</v>
      </c>
      <c r="B187" s="249" t="s">
        <v>814</v>
      </c>
      <c r="C187" s="252">
        <v>100</v>
      </c>
      <c r="D187" s="251"/>
      <c r="E187" s="250">
        <v>10.08</v>
      </c>
      <c r="F187" s="250">
        <f t="shared" si="4"/>
        <v>0</v>
      </c>
      <c r="G187" s="249" t="s">
        <v>812</v>
      </c>
      <c r="H187" s="248">
        <v>0.7</v>
      </c>
      <c r="I187" s="248">
        <f t="shared" si="5"/>
        <v>0</v>
      </c>
    </row>
    <row r="188" spans="1:9" s="246" customFormat="1" ht="18.75">
      <c r="A188" s="253" t="s">
        <v>1221</v>
      </c>
      <c r="B188" s="249" t="s">
        <v>1229</v>
      </c>
      <c r="C188" s="252">
        <v>30</v>
      </c>
      <c r="D188" s="251"/>
      <c r="E188" s="250">
        <v>23.73</v>
      </c>
      <c r="F188" s="250">
        <f t="shared" si="4"/>
        <v>0</v>
      </c>
      <c r="G188" s="249" t="s">
        <v>812</v>
      </c>
      <c r="H188" s="248">
        <v>0.5</v>
      </c>
      <c r="I188" s="248">
        <f t="shared" si="5"/>
        <v>0</v>
      </c>
    </row>
    <row r="189" spans="1:9" s="246" customFormat="1" ht="18.75">
      <c r="A189" s="253" t="s">
        <v>815</v>
      </c>
      <c r="B189" s="249" t="s">
        <v>1230</v>
      </c>
      <c r="C189" s="254">
        <v>50</v>
      </c>
      <c r="D189" s="251"/>
      <c r="E189" s="250">
        <v>26.41</v>
      </c>
      <c r="F189" s="250">
        <f t="shared" si="4"/>
        <v>0</v>
      </c>
      <c r="G189" s="249" t="s">
        <v>812</v>
      </c>
      <c r="H189" s="248">
        <v>0.1</v>
      </c>
      <c r="I189" s="248">
        <f t="shared" si="5"/>
        <v>0</v>
      </c>
    </row>
    <row r="190" spans="1:9" s="246" customFormat="1" ht="18.75">
      <c r="A190" s="253" t="s">
        <v>816</v>
      </c>
      <c r="B190" s="249" t="s">
        <v>817</v>
      </c>
      <c r="C190" s="252">
        <v>100</v>
      </c>
      <c r="D190" s="251"/>
      <c r="E190" s="250">
        <v>34.130000000000003</v>
      </c>
      <c r="F190" s="250">
        <f t="shared" si="4"/>
        <v>0</v>
      </c>
      <c r="G190" s="249" t="s">
        <v>812</v>
      </c>
      <c r="H190" s="248">
        <v>0.2</v>
      </c>
      <c r="I190" s="248">
        <f t="shared" si="5"/>
        <v>0</v>
      </c>
    </row>
    <row r="191" spans="1:9" s="246" customFormat="1" ht="18.75">
      <c r="A191" s="253" t="s">
        <v>1249</v>
      </c>
      <c r="B191" s="249" t="s">
        <v>1277</v>
      </c>
      <c r="C191" s="252" t="s">
        <v>66</v>
      </c>
      <c r="D191" s="251"/>
      <c r="E191" s="250">
        <v>30.45</v>
      </c>
      <c r="F191" s="250">
        <f t="shared" si="4"/>
        <v>0</v>
      </c>
      <c r="G191" s="249" t="s">
        <v>812</v>
      </c>
      <c r="H191" s="248">
        <v>0.15</v>
      </c>
      <c r="I191" s="248">
        <f t="shared" si="5"/>
        <v>0</v>
      </c>
    </row>
    <row r="192" spans="1:9" s="246" customFormat="1" ht="18.75">
      <c r="A192" s="253" t="s">
        <v>472</v>
      </c>
      <c r="B192" s="249" t="s">
        <v>819</v>
      </c>
      <c r="C192" s="252">
        <v>100</v>
      </c>
      <c r="D192" s="251"/>
      <c r="E192" s="250">
        <v>15.65</v>
      </c>
      <c r="F192" s="250">
        <f t="shared" si="4"/>
        <v>0</v>
      </c>
      <c r="G192" s="249" t="s">
        <v>818</v>
      </c>
      <c r="H192" s="248">
        <v>0.05</v>
      </c>
      <c r="I192" s="248">
        <f t="shared" si="5"/>
        <v>0</v>
      </c>
    </row>
    <row r="193" spans="1:9" s="246" customFormat="1" ht="18.75">
      <c r="A193" s="253" t="s">
        <v>398</v>
      </c>
      <c r="B193" s="249" t="s">
        <v>399</v>
      </c>
      <c r="C193" s="254" t="s">
        <v>1190</v>
      </c>
      <c r="D193" s="251"/>
      <c r="E193" s="250">
        <v>20.84</v>
      </c>
      <c r="F193" s="250">
        <f t="shared" si="4"/>
        <v>0</v>
      </c>
      <c r="G193" s="249" t="s">
        <v>818</v>
      </c>
      <c r="H193" s="248">
        <v>0.3</v>
      </c>
      <c r="I193" s="248">
        <f t="shared" si="5"/>
        <v>0</v>
      </c>
    </row>
    <row r="194" spans="1:9" s="246" customFormat="1" ht="18.75">
      <c r="A194" s="253" t="s">
        <v>396</v>
      </c>
      <c r="B194" s="249" t="s">
        <v>397</v>
      </c>
      <c r="C194" s="254" t="s">
        <v>1190</v>
      </c>
      <c r="D194" s="251"/>
      <c r="E194" s="250">
        <v>46.52</v>
      </c>
      <c r="F194" s="250">
        <f t="shared" si="4"/>
        <v>0</v>
      </c>
      <c r="G194" s="249" t="s">
        <v>818</v>
      </c>
      <c r="H194" s="248">
        <v>0.4</v>
      </c>
      <c r="I194" s="248">
        <f t="shared" si="5"/>
        <v>0</v>
      </c>
    </row>
    <row r="195" spans="1:9" s="246" customFormat="1" ht="18.75">
      <c r="A195" s="253" t="s">
        <v>500</v>
      </c>
      <c r="B195" s="249" t="s">
        <v>501</v>
      </c>
      <c r="C195" s="252">
        <v>1</v>
      </c>
      <c r="D195" s="251"/>
      <c r="E195" s="250">
        <v>3.78</v>
      </c>
      <c r="F195" s="250">
        <f t="shared" si="4"/>
        <v>0</v>
      </c>
      <c r="G195" s="249" t="s">
        <v>820</v>
      </c>
      <c r="H195" s="248">
        <v>3.3000000000000002E-2</v>
      </c>
      <c r="I195" s="248">
        <f t="shared" si="5"/>
        <v>0</v>
      </c>
    </row>
    <row r="196" spans="1:9" s="246" customFormat="1" ht="18.75">
      <c r="A196" s="253" t="s">
        <v>821</v>
      </c>
      <c r="B196" s="249" t="s">
        <v>822</v>
      </c>
      <c r="C196" s="254">
        <v>100</v>
      </c>
      <c r="D196" s="251"/>
      <c r="E196" s="250">
        <v>46.57</v>
      </c>
      <c r="F196" s="250">
        <f t="shared" si="4"/>
        <v>0</v>
      </c>
      <c r="G196" s="249" t="s">
        <v>823</v>
      </c>
      <c r="H196" s="248">
        <v>0.2</v>
      </c>
      <c r="I196" s="248">
        <f t="shared" si="5"/>
        <v>0</v>
      </c>
    </row>
    <row r="197" spans="1:9" s="246" customFormat="1" ht="18.75">
      <c r="A197" s="253" t="s">
        <v>234</v>
      </c>
      <c r="B197" s="249" t="s">
        <v>824</v>
      </c>
      <c r="C197" s="254">
        <v>100</v>
      </c>
      <c r="D197" s="251"/>
      <c r="E197" s="250">
        <v>16.59</v>
      </c>
      <c r="F197" s="250">
        <f t="shared" si="4"/>
        <v>0</v>
      </c>
      <c r="G197" s="249" t="s">
        <v>823</v>
      </c>
      <c r="H197" s="248">
        <v>0.1</v>
      </c>
      <c r="I197" s="248">
        <f t="shared" si="5"/>
        <v>0</v>
      </c>
    </row>
    <row r="198" spans="1:9" s="246" customFormat="1" ht="18.75">
      <c r="A198" s="253" t="s">
        <v>825</v>
      </c>
      <c r="B198" s="249" t="s">
        <v>826</v>
      </c>
      <c r="C198" s="252">
        <v>100</v>
      </c>
      <c r="D198" s="251"/>
      <c r="E198" s="250">
        <v>13.86</v>
      </c>
      <c r="F198" s="250">
        <f t="shared" ref="F198:F261" si="6">D198*E198</f>
        <v>0</v>
      </c>
      <c r="G198" s="249" t="s">
        <v>823</v>
      </c>
      <c r="H198" s="248">
        <v>0.1</v>
      </c>
      <c r="I198" s="248">
        <f t="shared" ref="I198:I261" si="7">H198*D198</f>
        <v>0</v>
      </c>
    </row>
    <row r="199" spans="1:9" s="246" customFormat="1" ht="18.75">
      <c r="A199" s="253" t="s">
        <v>827</v>
      </c>
      <c r="B199" s="249" t="s">
        <v>828</v>
      </c>
      <c r="C199" s="252" t="s">
        <v>1190</v>
      </c>
      <c r="D199" s="251"/>
      <c r="E199" s="250">
        <v>55.97</v>
      </c>
      <c r="F199" s="250">
        <f t="shared" si="6"/>
        <v>0</v>
      </c>
      <c r="G199" s="249" t="s">
        <v>829</v>
      </c>
      <c r="H199" s="248">
        <v>1</v>
      </c>
      <c r="I199" s="248">
        <f t="shared" si="7"/>
        <v>0</v>
      </c>
    </row>
    <row r="200" spans="1:9" s="246" customFormat="1" ht="18.75">
      <c r="A200" s="253" t="s">
        <v>53</v>
      </c>
      <c r="B200" s="249" t="s">
        <v>830</v>
      </c>
      <c r="C200" s="252">
        <v>500</v>
      </c>
      <c r="D200" s="251"/>
      <c r="E200" s="250">
        <v>29.93</v>
      </c>
      <c r="F200" s="250">
        <f t="shared" si="6"/>
        <v>0</v>
      </c>
      <c r="G200" s="249" t="s">
        <v>829</v>
      </c>
      <c r="H200" s="248">
        <v>0.5</v>
      </c>
      <c r="I200" s="248">
        <f t="shared" si="7"/>
        <v>0</v>
      </c>
    </row>
    <row r="201" spans="1:9" s="246" customFormat="1" ht="18.75">
      <c r="A201" s="253" t="s">
        <v>56</v>
      </c>
      <c r="B201" s="249" t="s">
        <v>831</v>
      </c>
      <c r="C201" s="252">
        <v>100</v>
      </c>
      <c r="D201" s="251"/>
      <c r="E201" s="250">
        <v>2.78</v>
      </c>
      <c r="F201" s="250">
        <f t="shared" si="6"/>
        <v>0</v>
      </c>
      <c r="G201" s="249" t="s">
        <v>829</v>
      </c>
      <c r="H201" s="248">
        <v>0.2</v>
      </c>
      <c r="I201" s="248">
        <f t="shared" si="7"/>
        <v>0</v>
      </c>
    </row>
    <row r="202" spans="1:9" s="246" customFormat="1" ht="18.75">
      <c r="A202" s="253" t="s">
        <v>54</v>
      </c>
      <c r="B202" s="249" t="s">
        <v>832</v>
      </c>
      <c r="C202" s="252">
        <v>500</v>
      </c>
      <c r="D202" s="251"/>
      <c r="E202" s="250">
        <v>22.98</v>
      </c>
      <c r="F202" s="250">
        <f t="shared" si="6"/>
        <v>0</v>
      </c>
      <c r="G202" s="249" t="s">
        <v>829</v>
      </c>
      <c r="H202" s="248">
        <v>0.3</v>
      </c>
      <c r="I202" s="248">
        <f t="shared" si="7"/>
        <v>0</v>
      </c>
    </row>
    <row r="203" spans="1:9" s="246" customFormat="1" ht="18.75">
      <c r="A203" s="253" t="s">
        <v>414</v>
      </c>
      <c r="B203" s="249" t="s">
        <v>833</v>
      </c>
      <c r="C203" s="254">
        <v>500</v>
      </c>
      <c r="D203" s="251"/>
      <c r="E203" s="250">
        <v>16.59</v>
      </c>
      <c r="F203" s="250">
        <f t="shared" si="6"/>
        <v>0</v>
      </c>
      <c r="G203" s="249" t="s">
        <v>829</v>
      </c>
      <c r="H203" s="248">
        <v>1.4</v>
      </c>
      <c r="I203" s="248">
        <f t="shared" si="7"/>
        <v>0</v>
      </c>
    </row>
    <row r="204" spans="1:9" s="246" customFormat="1" ht="18.75">
      <c r="A204" s="253" t="s">
        <v>330</v>
      </c>
      <c r="B204" s="249" t="s">
        <v>834</v>
      </c>
      <c r="C204" s="254">
        <v>500</v>
      </c>
      <c r="D204" s="251"/>
      <c r="E204" s="250">
        <v>15.02</v>
      </c>
      <c r="F204" s="250">
        <f t="shared" si="6"/>
        <v>0</v>
      </c>
      <c r="G204" s="249" t="s">
        <v>829</v>
      </c>
      <c r="H204" s="248">
        <v>1.3</v>
      </c>
      <c r="I204" s="248">
        <f t="shared" si="7"/>
        <v>0</v>
      </c>
    </row>
    <row r="205" spans="1:9" s="246" customFormat="1" ht="18.75">
      <c r="A205" s="253" t="s">
        <v>412</v>
      </c>
      <c r="B205" s="249" t="s">
        <v>834</v>
      </c>
      <c r="C205" s="252" t="s">
        <v>1190</v>
      </c>
      <c r="D205" s="251"/>
      <c r="E205" s="250">
        <v>30.77</v>
      </c>
      <c r="F205" s="250">
        <f t="shared" si="6"/>
        <v>0</v>
      </c>
      <c r="G205" s="249" t="s">
        <v>829</v>
      </c>
      <c r="H205" s="248">
        <v>2.2000000000000002</v>
      </c>
      <c r="I205" s="248">
        <f t="shared" si="7"/>
        <v>0</v>
      </c>
    </row>
    <row r="206" spans="1:9" s="246" customFormat="1" ht="18.75">
      <c r="A206" s="253" t="s">
        <v>835</v>
      </c>
      <c r="B206" s="249" t="s">
        <v>832</v>
      </c>
      <c r="C206" s="254" t="s">
        <v>1190</v>
      </c>
      <c r="D206" s="251"/>
      <c r="E206" s="250">
        <v>46.88</v>
      </c>
      <c r="F206" s="250">
        <f t="shared" si="6"/>
        <v>0</v>
      </c>
      <c r="G206" s="249" t="s">
        <v>829</v>
      </c>
      <c r="H206" s="248">
        <v>0.5</v>
      </c>
      <c r="I206" s="248">
        <f t="shared" si="7"/>
        <v>0</v>
      </c>
    </row>
    <row r="207" spans="1:9" s="246" customFormat="1" ht="18.75">
      <c r="A207" s="253" t="s">
        <v>410</v>
      </c>
      <c r="B207" s="249" t="s">
        <v>831</v>
      </c>
      <c r="C207" s="254">
        <v>500</v>
      </c>
      <c r="D207" s="251"/>
      <c r="E207" s="250">
        <v>10.29</v>
      </c>
      <c r="F207" s="250">
        <f t="shared" si="6"/>
        <v>0</v>
      </c>
      <c r="G207" s="249" t="s">
        <v>829</v>
      </c>
      <c r="H207" s="248">
        <v>1.4</v>
      </c>
      <c r="I207" s="248">
        <f t="shared" si="7"/>
        <v>0</v>
      </c>
    </row>
    <row r="208" spans="1:9" s="246" customFormat="1" ht="18.75">
      <c r="A208" s="253" t="s">
        <v>411</v>
      </c>
      <c r="B208" s="249" t="s">
        <v>831</v>
      </c>
      <c r="C208" s="252" t="s">
        <v>1190</v>
      </c>
      <c r="D208" s="251"/>
      <c r="E208" s="250">
        <v>20.9</v>
      </c>
      <c r="F208" s="250">
        <f t="shared" si="6"/>
        <v>0</v>
      </c>
      <c r="G208" s="249" t="s">
        <v>829</v>
      </c>
      <c r="H208" s="248">
        <v>1.3</v>
      </c>
      <c r="I208" s="248">
        <f t="shared" si="7"/>
        <v>0</v>
      </c>
    </row>
    <row r="209" spans="1:9" s="246" customFormat="1" ht="18.75">
      <c r="A209" s="253" t="s">
        <v>415</v>
      </c>
      <c r="B209" s="249" t="s">
        <v>833</v>
      </c>
      <c r="C209" s="252" t="s">
        <v>1190</v>
      </c>
      <c r="D209" s="251"/>
      <c r="E209" s="250">
        <v>41.21</v>
      </c>
      <c r="F209" s="250">
        <f t="shared" si="6"/>
        <v>0</v>
      </c>
      <c r="G209" s="249" t="s">
        <v>829</v>
      </c>
      <c r="H209" s="248">
        <v>2.6</v>
      </c>
      <c r="I209" s="248">
        <f t="shared" si="7"/>
        <v>0</v>
      </c>
    </row>
    <row r="210" spans="1:9" s="246" customFormat="1" ht="18.75">
      <c r="A210" s="253" t="s">
        <v>55</v>
      </c>
      <c r="B210" s="249" t="s">
        <v>834</v>
      </c>
      <c r="C210" s="254">
        <v>100</v>
      </c>
      <c r="D210" s="251"/>
      <c r="E210" s="250">
        <v>3.68</v>
      </c>
      <c r="F210" s="250">
        <f t="shared" si="6"/>
        <v>0</v>
      </c>
      <c r="G210" s="249" t="s">
        <v>829</v>
      </c>
      <c r="H210" s="248">
        <v>0.3</v>
      </c>
      <c r="I210" s="248">
        <f t="shared" si="7"/>
        <v>0</v>
      </c>
    </row>
    <row r="211" spans="1:9" s="246" customFormat="1" ht="18.75">
      <c r="A211" s="253" t="s">
        <v>836</v>
      </c>
      <c r="B211" s="249" t="s">
        <v>837</v>
      </c>
      <c r="C211" s="254" t="s">
        <v>66</v>
      </c>
      <c r="D211" s="251"/>
      <c r="E211" s="250">
        <v>2.21</v>
      </c>
      <c r="F211" s="250">
        <f t="shared" si="6"/>
        <v>0</v>
      </c>
      <c r="G211" s="249" t="s">
        <v>838</v>
      </c>
      <c r="H211" s="248">
        <v>0.05</v>
      </c>
      <c r="I211" s="248">
        <f t="shared" si="7"/>
        <v>0</v>
      </c>
    </row>
    <row r="212" spans="1:9" s="246" customFormat="1" ht="18.75">
      <c r="A212" s="253" t="s">
        <v>1218</v>
      </c>
      <c r="B212" s="249" t="s">
        <v>1219</v>
      </c>
      <c r="C212" s="252" t="s">
        <v>66</v>
      </c>
      <c r="D212" s="251"/>
      <c r="E212" s="250">
        <v>1.89</v>
      </c>
      <c r="F212" s="250">
        <f t="shared" si="6"/>
        <v>0</v>
      </c>
      <c r="G212" s="249" t="s">
        <v>838</v>
      </c>
      <c r="H212" s="248">
        <v>0.1</v>
      </c>
      <c r="I212" s="248">
        <f t="shared" si="7"/>
        <v>0</v>
      </c>
    </row>
    <row r="213" spans="1:9" s="246" customFormat="1" ht="18.75">
      <c r="A213" s="253" t="s">
        <v>1250</v>
      </c>
      <c r="B213" s="249" t="s">
        <v>1278</v>
      </c>
      <c r="C213" s="252" t="s">
        <v>66</v>
      </c>
      <c r="D213" s="251"/>
      <c r="E213" s="250">
        <v>1.89</v>
      </c>
      <c r="F213" s="250">
        <f t="shared" si="6"/>
        <v>0</v>
      </c>
      <c r="G213" s="249" t="s">
        <v>838</v>
      </c>
      <c r="H213" s="248">
        <v>0.1</v>
      </c>
      <c r="I213" s="248">
        <f t="shared" si="7"/>
        <v>0</v>
      </c>
    </row>
    <row r="214" spans="1:9" s="246" customFormat="1" ht="18.75">
      <c r="A214" s="253" t="s">
        <v>274</v>
      </c>
      <c r="B214" s="249" t="s">
        <v>839</v>
      </c>
      <c r="C214" s="252">
        <v>1</v>
      </c>
      <c r="D214" s="251"/>
      <c r="E214" s="250">
        <v>8.4</v>
      </c>
      <c r="F214" s="250">
        <f t="shared" si="6"/>
        <v>0</v>
      </c>
      <c r="G214" s="249" t="s">
        <v>838</v>
      </c>
      <c r="H214" s="248">
        <v>2.4</v>
      </c>
      <c r="I214" s="248">
        <f t="shared" si="7"/>
        <v>0</v>
      </c>
    </row>
    <row r="215" spans="1:9" s="246" customFormat="1" ht="18.75">
      <c r="A215" s="253" t="s">
        <v>840</v>
      </c>
      <c r="B215" s="249" t="s">
        <v>841</v>
      </c>
      <c r="C215" s="252">
        <v>1</v>
      </c>
      <c r="D215" s="251"/>
      <c r="E215" s="250">
        <v>7.35</v>
      </c>
      <c r="F215" s="250">
        <f t="shared" si="6"/>
        <v>0</v>
      </c>
      <c r="G215" s="249" t="s">
        <v>838</v>
      </c>
      <c r="H215" s="248">
        <v>1.3</v>
      </c>
      <c r="I215" s="248">
        <f t="shared" si="7"/>
        <v>0</v>
      </c>
    </row>
    <row r="216" spans="1:9" s="246" customFormat="1" ht="18.75">
      <c r="A216" s="253" t="s">
        <v>842</v>
      </c>
      <c r="B216" s="249" t="s">
        <v>843</v>
      </c>
      <c r="C216" s="252">
        <v>100</v>
      </c>
      <c r="D216" s="251"/>
      <c r="E216" s="250">
        <v>2.73</v>
      </c>
      <c r="F216" s="250">
        <f t="shared" si="6"/>
        <v>0</v>
      </c>
      <c r="G216" s="249" t="s">
        <v>844</v>
      </c>
      <c r="H216" s="248">
        <v>0.2</v>
      </c>
      <c r="I216" s="248">
        <f t="shared" si="7"/>
        <v>0</v>
      </c>
    </row>
    <row r="217" spans="1:9" s="246" customFormat="1" ht="18.75">
      <c r="A217" s="253" t="s">
        <v>845</v>
      </c>
      <c r="B217" s="249" t="s">
        <v>843</v>
      </c>
      <c r="C217" s="252" t="s">
        <v>1190</v>
      </c>
      <c r="D217" s="251"/>
      <c r="E217" s="250">
        <v>20.37</v>
      </c>
      <c r="F217" s="250">
        <f t="shared" si="6"/>
        <v>0</v>
      </c>
      <c r="G217" s="249" t="s">
        <v>844</v>
      </c>
      <c r="H217" s="248">
        <v>1.2</v>
      </c>
      <c r="I217" s="248">
        <f t="shared" si="7"/>
        <v>0</v>
      </c>
    </row>
    <row r="218" spans="1:9" s="246" customFormat="1" ht="18.75">
      <c r="A218" s="253" t="s">
        <v>846</v>
      </c>
      <c r="B218" s="249" t="s">
        <v>847</v>
      </c>
      <c r="C218" s="252">
        <v>12</v>
      </c>
      <c r="D218" s="251"/>
      <c r="E218" s="250">
        <v>4.46</v>
      </c>
      <c r="F218" s="250">
        <f t="shared" si="6"/>
        <v>0</v>
      </c>
      <c r="G218" s="249" t="s">
        <v>844</v>
      </c>
      <c r="H218" s="248">
        <v>0.01</v>
      </c>
      <c r="I218" s="248">
        <f t="shared" si="7"/>
        <v>0</v>
      </c>
    </row>
    <row r="219" spans="1:9" s="246" customFormat="1" ht="18.75">
      <c r="A219" s="253" t="s">
        <v>848</v>
      </c>
      <c r="B219" s="249" t="s">
        <v>849</v>
      </c>
      <c r="C219" s="252" t="s">
        <v>1190</v>
      </c>
      <c r="D219" s="251"/>
      <c r="E219" s="250">
        <v>10.029999999999999</v>
      </c>
      <c r="F219" s="250">
        <f t="shared" si="6"/>
        <v>0</v>
      </c>
      <c r="G219" s="249" t="s">
        <v>844</v>
      </c>
      <c r="H219" s="248">
        <v>0.3</v>
      </c>
      <c r="I219" s="248">
        <f t="shared" si="7"/>
        <v>0</v>
      </c>
    </row>
    <row r="220" spans="1:9" s="246" customFormat="1" ht="18.75">
      <c r="A220" s="253" t="s">
        <v>857</v>
      </c>
      <c r="B220" s="249" t="s">
        <v>858</v>
      </c>
      <c r="C220" s="252">
        <v>100</v>
      </c>
      <c r="D220" s="251"/>
      <c r="E220" s="250">
        <v>17.43</v>
      </c>
      <c r="F220" s="250">
        <f t="shared" si="6"/>
        <v>0</v>
      </c>
      <c r="G220" s="249" t="s">
        <v>1294</v>
      </c>
      <c r="H220" s="248">
        <v>7.0000000000000007E-2</v>
      </c>
      <c r="I220" s="248">
        <f t="shared" si="7"/>
        <v>0</v>
      </c>
    </row>
    <row r="221" spans="1:9" s="246" customFormat="1" ht="18.75">
      <c r="A221" s="253" t="s">
        <v>850</v>
      </c>
      <c r="B221" s="249" t="s">
        <v>851</v>
      </c>
      <c r="C221" s="252">
        <v>100</v>
      </c>
      <c r="D221" s="251"/>
      <c r="E221" s="250">
        <v>12.81</v>
      </c>
      <c r="F221" s="250">
        <f t="shared" si="6"/>
        <v>0</v>
      </c>
      <c r="G221" s="249" t="s">
        <v>852</v>
      </c>
      <c r="H221" s="248">
        <v>0</v>
      </c>
      <c r="I221" s="248">
        <f t="shared" si="7"/>
        <v>0</v>
      </c>
    </row>
    <row r="222" spans="1:9" s="246" customFormat="1" ht="18.75">
      <c r="A222" s="253" t="s">
        <v>273</v>
      </c>
      <c r="B222" s="249" t="s">
        <v>853</v>
      </c>
      <c r="C222" s="252">
        <v>100</v>
      </c>
      <c r="D222" s="251"/>
      <c r="E222" s="250">
        <v>2.84</v>
      </c>
      <c r="F222" s="250">
        <f t="shared" si="6"/>
        <v>0</v>
      </c>
      <c r="G222" s="249" t="s">
        <v>852</v>
      </c>
      <c r="H222" s="248">
        <v>0.1</v>
      </c>
      <c r="I222" s="248">
        <f t="shared" si="7"/>
        <v>0</v>
      </c>
    </row>
    <row r="223" spans="1:9" s="246" customFormat="1" ht="18.75">
      <c r="A223" s="253" t="s">
        <v>854</v>
      </c>
      <c r="B223" s="249" t="s">
        <v>855</v>
      </c>
      <c r="C223" s="252">
        <v>500</v>
      </c>
      <c r="D223" s="251"/>
      <c r="E223" s="250">
        <v>45.47</v>
      </c>
      <c r="F223" s="250">
        <f t="shared" si="6"/>
        <v>0</v>
      </c>
      <c r="G223" s="249" t="s">
        <v>852</v>
      </c>
      <c r="H223" s="248">
        <v>0.9</v>
      </c>
      <c r="I223" s="248">
        <f t="shared" si="7"/>
        <v>0</v>
      </c>
    </row>
    <row r="224" spans="1:9" s="246" customFormat="1" ht="18.75">
      <c r="A224" s="253" t="s">
        <v>60</v>
      </c>
      <c r="B224" s="249" t="s">
        <v>856</v>
      </c>
      <c r="C224" s="252" t="s">
        <v>1190</v>
      </c>
      <c r="D224" s="251"/>
      <c r="E224" s="250">
        <v>23.42</v>
      </c>
      <c r="F224" s="250">
        <f t="shared" si="6"/>
        <v>0</v>
      </c>
      <c r="G224" s="249" t="s">
        <v>852</v>
      </c>
      <c r="H224" s="248">
        <v>0.5</v>
      </c>
      <c r="I224" s="248">
        <f t="shared" si="7"/>
        <v>0</v>
      </c>
    </row>
    <row r="225" spans="1:9" s="246" customFormat="1" ht="18.75">
      <c r="A225" s="253" t="s">
        <v>1251</v>
      </c>
      <c r="B225" s="249" t="s">
        <v>1279</v>
      </c>
      <c r="C225" s="252" t="s">
        <v>66</v>
      </c>
      <c r="D225" s="251"/>
      <c r="E225" s="250">
        <v>0</v>
      </c>
      <c r="F225" s="250">
        <f t="shared" si="6"/>
        <v>0</v>
      </c>
      <c r="G225" s="249" t="s">
        <v>1192</v>
      </c>
      <c r="H225" s="248">
        <v>0</v>
      </c>
      <c r="I225" s="248">
        <f t="shared" si="7"/>
        <v>0</v>
      </c>
    </row>
    <row r="226" spans="1:9" s="246" customFormat="1" ht="18.75">
      <c r="A226" s="253" t="s">
        <v>859</v>
      </c>
      <c r="B226" s="249" t="s">
        <v>860</v>
      </c>
      <c r="C226" s="254">
        <v>100</v>
      </c>
      <c r="D226" s="251"/>
      <c r="E226" s="250">
        <v>29.72</v>
      </c>
      <c r="F226" s="250">
        <f t="shared" si="6"/>
        <v>0</v>
      </c>
      <c r="G226" s="249" t="s">
        <v>861</v>
      </c>
      <c r="H226" s="248">
        <v>0.1</v>
      </c>
      <c r="I226" s="248">
        <f t="shared" si="7"/>
        <v>0</v>
      </c>
    </row>
    <row r="227" spans="1:9" s="246" customFormat="1" ht="18.75">
      <c r="A227" s="253" t="s">
        <v>862</v>
      </c>
      <c r="B227" s="249" t="s">
        <v>863</v>
      </c>
      <c r="C227" s="252" t="s">
        <v>66</v>
      </c>
      <c r="D227" s="251"/>
      <c r="E227" s="250">
        <v>4.37</v>
      </c>
      <c r="F227" s="250">
        <f t="shared" si="6"/>
        <v>0</v>
      </c>
      <c r="G227" s="249" t="s">
        <v>861</v>
      </c>
      <c r="H227" s="248">
        <v>8.0000000000000002E-3</v>
      </c>
      <c r="I227" s="248">
        <f t="shared" si="7"/>
        <v>0</v>
      </c>
    </row>
    <row r="228" spans="1:9" s="246" customFormat="1" ht="18.75">
      <c r="A228" s="253" t="s">
        <v>864</v>
      </c>
      <c r="B228" s="249" t="s">
        <v>865</v>
      </c>
      <c r="C228" s="252" t="s">
        <v>66</v>
      </c>
      <c r="D228" s="251"/>
      <c r="E228" s="250">
        <v>6.3</v>
      </c>
      <c r="F228" s="250">
        <f t="shared" si="6"/>
        <v>0</v>
      </c>
      <c r="G228" s="249" t="s">
        <v>861</v>
      </c>
      <c r="H228" s="248">
        <v>0.02</v>
      </c>
      <c r="I228" s="248">
        <f t="shared" si="7"/>
        <v>0</v>
      </c>
    </row>
    <row r="229" spans="1:9" s="246" customFormat="1" ht="18.75">
      <c r="A229" s="253" t="s">
        <v>481</v>
      </c>
      <c r="B229" s="249" t="s">
        <v>482</v>
      </c>
      <c r="C229" s="252">
        <v>100</v>
      </c>
      <c r="D229" s="251"/>
      <c r="E229" s="250">
        <v>5.25</v>
      </c>
      <c r="F229" s="250">
        <f t="shared" si="6"/>
        <v>0</v>
      </c>
      <c r="G229" s="249" t="s">
        <v>861</v>
      </c>
      <c r="H229" s="248">
        <v>0.1</v>
      </c>
      <c r="I229" s="248">
        <f t="shared" si="7"/>
        <v>0</v>
      </c>
    </row>
    <row r="230" spans="1:9" s="246" customFormat="1" ht="18.75">
      <c r="A230" s="253" t="s">
        <v>866</v>
      </c>
      <c r="B230" s="249" t="s">
        <v>867</v>
      </c>
      <c r="C230" s="252">
        <v>500</v>
      </c>
      <c r="D230" s="251"/>
      <c r="E230" s="250">
        <v>23.21</v>
      </c>
      <c r="F230" s="250">
        <f t="shared" si="6"/>
        <v>0</v>
      </c>
      <c r="G230" s="249" t="s">
        <v>861</v>
      </c>
      <c r="H230" s="248">
        <v>0.2</v>
      </c>
      <c r="I230" s="248">
        <f t="shared" si="7"/>
        <v>0</v>
      </c>
    </row>
    <row r="231" spans="1:9" s="246" customFormat="1" ht="18.75">
      <c r="A231" s="253" t="s">
        <v>1163</v>
      </c>
      <c r="B231" s="249" t="s">
        <v>1178</v>
      </c>
      <c r="C231" s="252">
        <v>30</v>
      </c>
      <c r="D231" s="251"/>
      <c r="E231" s="250">
        <v>3.36</v>
      </c>
      <c r="F231" s="250">
        <f t="shared" si="6"/>
        <v>0</v>
      </c>
      <c r="G231" s="249" t="s">
        <v>861</v>
      </c>
      <c r="H231" s="248">
        <v>3.0000000000000001E-3</v>
      </c>
      <c r="I231" s="248">
        <f t="shared" si="7"/>
        <v>0</v>
      </c>
    </row>
    <row r="232" spans="1:9" s="246" customFormat="1" ht="18.75">
      <c r="A232" s="253" t="s">
        <v>483</v>
      </c>
      <c r="B232" s="249" t="s">
        <v>868</v>
      </c>
      <c r="C232" s="252">
        <v>100</v>
      </c>
      <c r="D232" s="251"/>
      <c r="E232" s="250">
        <v>6.51</v>
      </c>
      <c r="F232" s="250">
        <f t="shared" si="6"/>
        <v>0</v>
      </c>
      <c r="G232" s="249" t="s">
        <v>861</v>
      </c>
      <c r="H232" s="248">
        <v>0.1</v>
      </c>
      <c r="I232" s="248">
        <f t="shared" si="7"/>
        <v>0</v>
      </c>
    </row>
    <row r="233" spans="1:9" s="246" customFormat="1" ht="18.75">
      <c r="A233" s="253" t="s">
        <v>869</v>
      </c>
      <c r="B233" s="249" t="s">
        <v>870</v>
      </c>
      <c r="C233" s="252" t="s">
        <v>66</v>
      </c>
      <c r="D233" s="251"/>
      <c r="E233" s="250">
        <v>2.21</v>
      </c>
      <c r="F233" s="250">
        <f t="shared" si="6"/>
        <v>0</v>
      </c>
      <c r="G233" s="249" t="s">
        <v>871</v>
      </c>
      <c r="H233" s="248">
        <v>0.09</v>
      </c>
      <c r="I233" s="248">
        <f t="shared" si="7"/>
        <v>0</v>
      </c>
    </row>
    <row r="234" spans="1:9" s="246" customFormat="1" ht="18.75">
      <c r="A234" s="253" t="s">
        <v>872</v>
      </c>
      <c r="B234" s="249" t="s">
        <v>873</v>
      </c>
      <c r="C234" s="252">
        <v>1</v>
      </c>
      <c r="D234" s="251"/>
      <c r="E234" s="250">
        <v>2.31</v>
      </c>
      <c r="F234" s="250">
        <f t="shared" si="6"/>
        <v>0</v>
      </c>
      <c r="G234" s="249" t="s">
        <v>871</v>
      </c>
      <c r="H234" s="248">
        <v>0.8</v>
      </c>
      <c r="I234" s="248">
        <f t="shared" si="7"/>
        <v>0</v>
      </c>
    </row>
    <row r="235" spans="1:9" s="246" customFormat="1" ht="18.75">
      <c r="A235" s="253" t="s">
        <v>874</v>
      </c>
      <c r="B235" s="249" t="s">
        <v>875</v>
      </c>
      <c r="C235" s="252">
        <v>30</v>
      </c>
      <c r="D235" s="251"/>
      <c r="E235" s="250">
        <v>17.54</v>
      </c>
      <c r="F235" s="250">
        <f t="shared" si="6"/>
        <v>0</v>
      </c>
      <c r="G235" s="249" t="s">
        <v>871</v>
      </c>
      <c r="H235" s="248">
        <v>0.02</v>
      </c>
      <c r="I235" s="248">
        <f t="shared" si="7"/>
        <v>0</v>
      </c>
    </row>
    <row r="236" spans="1:9" s="246" customFormat="1" ht="18.75">
      <c r="A236" s="253" t="s">
        <v>876</v>
      </c>
      <c r="B236" s="249" t="s">
        <v>877</v>
      </c>
      <c r="C236" s="252">
        <v>144</v>
      </c>
      <c r="D236" s="251"/>
      <c r="E236" s="250">
        <v>10.61</v>
      </c>
      <c r="F236" s="250">
        <f t="shared" si="6"/>
        <v>0</v>
      </c>
      <c r="G236" s="249" t="s">
        <v>878</v>
      </c>
      <c r="H236" s="248">
        <v>1.9</v>
      </c>
      <c r="I236" s="248">
        <f t="shared" si="7"/>
        <v>0</v>
      </c>
    </row>
    <row r="237" spans="1:9" s="246" customFormat="1" ht="18.75">
      <c r="A237" s="253" t="s">
        <v>879</v>
      </c>
      <c r="B237" s="249" t="s">
        <v>880</v>
      </c>
      <c r="C237" s="252">
        <v>1</v>
      </c>
      <c r="D237" s="251"/>
      <c r="E237" s="250">
        <v>3.99</v>
      </c>
      <c r="F237" s="250">
        <f t="shared" si="6"/>
        <v>0</v>
      </c>
      <c r="G237" s="249" t="s">
        <v>878</v>
      </c>
      <c r="H237" s="248">
        <v>0.3</v>
      </c>
      <c r="I237" s="248">
        <f t="shared" si="7"/>
        <v>0</v>
      </c>
    </row>
    <row r="238" spans="1:9" s="246" customFormat="1" ht="18.75">
      <c r="A238" s="253" t="s">
        <v>883</v>
      </c>
      <c r="B238" s="249" t="s">
        <v>884</v>
      </c>
      <c r="C238" s="252">
        <v>1</v>
      </c>
      <c r="D238" s="251"/>
      <c r="E238" s="250">
        <v>3.15</v>
      </c>
      <c r="F238" s="250">
        <f t="shared" si="6"/>
        <v>0</v>
      </c>
      <c r="G238" s="249" t="s">
        <v>878</v>
      </c>
      <c r="H238" s="248">
        <v>0.5</v>
      </c>
      <c r="I238" s="248">
        <f t="shared" si="7"/>
        <v>0</v>
      </c>
    </row>
    <row r="239" spans="1:9" s="246" customFormat="1" ht="18.75">
      <c r="A239" s="253" t="s">
        <v>885</v>
      </c>
      <c r="B239" s="249" t="s">
        <v>886</v>
      </c>
      <c r="C239" s="252">
        <v>1</v>
      </c>
      <c r="D239" s="251"/>
      <c r="E239" s="250">
        <v>19.22</v>
      </c>
      <c r="F239" s="250">
        <f t="shared" si="6"/>
        <v>0</v>
      </c>
      <c r="G239" s="249" t="s">
        <v>878</v>
      </c>
      <c r="H239" s="248">
        <v>11.7</v>
      </c>
      <c r="I239" s="248">
        <f t="shared" si="7"/>
        <v>0</v>
      </c>
    </row>
    <row r="240" spans="1:9" s="246" customFormat="1" ht="18.75">
      <c r="A240" s="253" t="s">
        <v>887</v>
      </c>
      <c r="B240" s="249" t="s">
        <v>888</v>
      </c>
      <c r="C240" s="252">
        <v>1</v>
      </c>
      <c r="D240" s="251"/>
      <c r="E240" s="250">
        <v>25.94</v>
      </c>
      <c r="F240" s="250">
        <f t="shared" si="6"/>
        <v>0</v>
      </c>
      <c r="G240" s="249" t="s">
        <v>878</v>
      </c>
      <c r="H240" s="248">
        <v>9.4</v>
      </c>
      <c r="I240" s="248">
        <f t="shared" si="7"/>
        <v>0</v>
      </c>
    </row>
    <row r="241" spans="1:9" s="246" customFormat="1" ht="18.75">
      <c r="A241" s="253" t="s">
        <v>889</v>
      </c>
      <c r="B241" s="249" t="s">
        <v>890</v>
      </c>
      <c r="C241" s="252">
        <v>1</v>
      </c>
      <c r="D241" s="251"/>
      <c r="E241" s="250">
        <v>3.68</v>
      </c>
      <c r="F241" s="250">
        <f t="shared" si="6"/>
        <v>0</v>
      </c>
      <c r="G241" s="249" t="s">
        <v>878</v>
      </c>
      <c r="H241" s="248">
        <v>1.1000000000000001</v>
      </c>
      <c r="I241" s="248">
        <f t="shared" si="7"/>
        <v>0</v>
      </c>
    </row>
    <row r="242" spans="1:9" s="246" customFormat="1" ht="18.75">
      <c r="A242" s="253" t="s">
        <v>1164</v>
      </c>
      <c r="B242" s="249" t="s">
        <v>1179</v>
      </c>
      <c r="C242" s="252">
        <v>10</v>
      </c>
      <c r="D242" s="251"/>
      <c r="E242" s="250">
        <v>4.3099999999999996</v>
      </c>
      <c r="F242" s="250">
        <f t="shared" si="6"/>
        <v>0</v>
      </c>
      <c r="G242" s="249" t="s">
        <v>878</v>
      </c>
      <c r="H242" s="248">
        <v>0.5</v>
      </c>
      <c r="I242" s="248">
        <f t="shared" si="7"/>
        <v>0</v>
      </c>
    </row>
    <row r="243" spans="1:9" s="246" customFormat="1" ht="18.75">
      <c r="A243" s="253" t="s">
        <v>1165</v>
      </c>
      <c r="B243" s="249" t="s">
        <v>1180</v>
      </c>
      <c r="C243" s="252">
        <v>100</v>
      </c>
      <c r="D243" s="251"/>
      <c r="E243" s="250">
        <v>3.94</v>
      </c>
      <c r="F243" s="250">
        <f t="shared" si="6"/>
        <v>0</v>
      </c>
      <c r="G243" s="249" t="s">
        <v>878</v>
      </c>
      <c r="H243" s="248">
        <v>0.8</v>
      </c>
      <c r="I243" s="248">
        <f t="shared" si="7"/>
        <v>0</v>
      </c>
    </row>
    <row r="244" spans="1:9" s="246" customFormat="1" ht="18.75">
      <c r="A244" s="253" t="s">
        <v>1252</v>
      </c>
      <c r="B244" s="249" t="s">
        <v>1280</v>
      </c>
      <c r="C244" s="252">
        <v>144</v>
      </c>
      <c r="D244" s="251"/>
      <c r="E244" s="250">
        <v>20.04</v>
      </c>
      <c r="F244" s="250">
        <f t="shared" si="6"/>
        <v>0</v>
      </c>
      <c r="G244" s="249" t="s">
        <v>878</v>
      </c>
      <c r="H244" s="248">
        <v>1.4</v>
      </c>
      <c r="I244" s="248">
        <f t="shared" si="7"/>
        <v>0</v>
      </c>
    </row>
    <row r="245" spans="1:9" s="246" customFormat="1" ht="18.75">
      <c r="A245" s="253" t="s">
        <v>526</v>
      </c>
      <c r="B245" s="249" t="s">
        <v>527</v>
      </c>
      <c r="C245" s="252">
        <v>12</v>
      </c>
      <c r="D245" s="251"/>
      <c r="E245" s="250">
        <v>0.5</v>
      </c>
      <c r="F245" s="250">
        <f t="shared" si="6"/>
        <v>0</v>
      </c>
      <c r="G245" s="249" t="s">
        <v>878</v>
      </c>
      <c r="H245" s="248">
        <v>0.1</v>
      </c>
      <c r="I245" s="248">
        <f t="shared" si="7"/>
        <v>0</v>
      </c>
    </row>
    <row r="246" spans="1:9" s="246" customFormat="1" ht="18.75">
      <c r="A246" s="253" t="s">
        <v>891</v>
      </c>
      <c r="B246" s="249" t="s">
        <v>892</v>
      </c>
      <c r="C246" s="252">
        <v>500</v>
      </c>
      <c r="D246" s="251"/>
      <c r="E246" s="250">
        <v>6.51</v>
      </c>
      <c r="F246" s="250">
        <f t="shared" si="6"/>
        <v>0</v>
      </c>
      <c r="G246" s="249" t="s">
        <v>878</v>
      </c>
      <c r="H246" s="248">
        <v>2.5</v>
      </c>
      <c r="I246" s="248">
        <f t="shared" si="7"/>
        <v>0</v>
      </c>
    </row>
    <row r="247" spans="1:9" s="246" customFormat="1" ht="18.75">
      <c r="A247" s="253" t="s">
        <v>893</v>
      </c>
      <c r="B247" s="249" t="s">
        <v>1214</v>
      </c>
      <c r="C247" s="252">
        <v>48</v>
      </c>
      <c r="D247" s="251"/>
      <c r="E247" s="250">
        <v>31.5</v>
      </c>
      <c r="F247" s="250">
        <f t="shared" si="6"/>
        <v>0</v>
      </c>
      <c r="G247" s="249" t="s">
        <v>878</v>
      </c>
      <c r="H247" s="248">
        <v>0.8</v>
      </c>
      <c r="I247" s="248">
        <f t="shared" si="7"/>
        <v>0</v>
      </c>
    </row>
    <row r="248" spans="1:9" s="246" customFormat="1" ht="18.75">
      <c r="A248" s="253" t="s">
        <v>894</v>
      </c>
      <c r="B248" s="249" t="s">
        <v>895</v>
      </c>
      <c r="C248" s="254">
        <v>1</v>
      </c>
      <c r="D248" s="251"/>
      <c r="E248" s="250">
        <v>7.04</v>
      </c>
      <c r="F248" s="250">
        <f t="shared" si="6"/>
        <v>0</v>
      </c>
      <c r="G248" s="249" t="s">
        <v>878</v>
      </c>
      <c r="H248" s="248">
        <v>0.4</v>
      </c>
      <c r="I248" s="248">
        <f t="shared" si="7"/>
        <v>0</v>
      </c>
    </row>
    <row r="249" spans="1:9" s="246" customFormat="1" ht="18.75">
      <c r="A249" s="253" t="s">
        <v>561</v>
      </c>
      <c r="B249" s="249" t="s">
        <v>896</v>
      </c>
      <c r="C249" s="252">
        <v>24</v>
      </c>
      <c r="D249" s="251"/>
      <c r="E249" s="250">
        <v>7.35</v>
      </c>
      <c r="F249" s="250">
        <f t="shared" si="6"/>
        <v>0</v>
      </c>
      <c r="G249" s="249" t="s">
        <v>878</v>
      </c>
      <c r="H249" s="248">
        <v>1.4</v>
      </c>
      <c r="I249" s="248">
        <f t="shared" si="7"/>
        <v>0</v>
      </c>
    </row>
    <row r="250" spans="1:9" s="246" customFormat="1" ht="18.75">
      <c r="A250" s="253" t="s">
        <v>580</v>
      </c>
      <c r="B250" s="249" t="s">
        <v>897</v>
      </c>
      <c r="C250" s="252">
        <v>24</v>
      </c>
      <c r="D250" s="251"/>
      <c r="E250" s="250">
        <v>1.89</v>
      </c>
      <c r="F250" s="250">
        <f t="shared" si="6"/>
        <v>0</v>
      </c>
      <c r="G250" s="249" t="s">
        <v>878</v>
      </c>
      <c r="H250" s="248">
        <v>0.3</v>
      </c>
      <c r="I250" s="248">
        <f t="shared" si="7"/>
        <v>0</v>
      </c>
    </row>
    <row r="251" spans="1:9" s="246" customFormat="1" ht="18.75">
      <c r="A251" s="253" t="s">
        <v>336</v>
      </c>
      <c r="B251" s="249" t="s">
        <v>898</v>
      </c>
      <c r="C251" s="252">
        <v>50</v>
      </c>
      <c r="D251" s="251"/>
      <c r="E251" s="250">
        <v>2.63</v>
      </c>
      <c r="F251" s="250">
        <f t="shared" si="6"/>
        <v>0</v>
      </c>
      <c r="G251" s="249" t="s">
        <v>878</v>
      </c>
      <c r="H251" s="248">
        <v>0</v>
      </c>
      <c r="I251" s="248">
        <f t="shared" si="7"/>
        <v>0</v>
      </c>
    </row>
    <row r="252" spans="1:9" s="246" customFormat="1" ht="18.75">
      <c r="A252" s="253" t="s">
        <v>899</v>
      </c>
      <c r="B252" s="249" t="s">
        <v>900</v>
      </c>
      <c r="C252" s="252">
        <v>200</v>
      </c>
      <c r="D252" s="251"/>
      <c r="E252" s="250">
        <v>21.74</v>
      </c>
      <c r="F252" s="250">
        <f t="shared" si="6"/>
        <v>0</v>
      </c>
      <c r="G252" s="249" t="s">
        <v>878</v>
      </c>
      <c r="H252" s="248">
        <v>3.8</v>
      </c>
      <c r="I252" s="248">
        <f t="shared" si="7"/>
        <v>0</v>
      </c>
    </row>
    <row r="253" spans="1:9" s="246" customFormat="1" ht="18.75">
      <c r="A253" s="253" t="s">
        <v>901</v>
      </c>
      <c r="B253" s="249" t="s">
        <v>902</v>
      </c>
      <c r="C253" s="252">
        <v>1</v>
      </c>
      <c r="D253" s="251"/>
      <c r="E253" s="250">
        <v>5.88</v>
      </c>
      <c r="F253" s="250">
        <f t="shared" si="6"/>
        <v>0</v>
      </c>
      <c r="G253" s="249" t="s">
        <v>878</v>
      </c>
      <c r="H253" s="248">
        <v>0.4</v>
      </c>
      <c r="I253" s="248">
        <f t="shared" si="7"/>
        <v>0</v>
      </c>
    </row>
    <row r="254" spans="1:9" s="246" customFormat="1" ht="18.75">
      <c r="A254" s="253" t="s">
        <v>903</v>
      </c>
      <c r="B254" s="249" t="s">
        <v>904</v>
      </c>
      <c r="C254" s="252" t="s">
        <v>66</v>
      </c>
      <c r="D254" s="251"/>
      <c r="E254" s="250">
        <v>16.7</v>
      </c>
      <c r="F254" s="250">
        <f t="shared" si="6"/>
        <v>0</v>
      </c>
      <c r="G254" s="249" t="s">
        <v>878</v>
      </c>
      <c r="H254" s="248">
        <v>0.1</v>
      </c>
      <c r="I254" s="248">
        <f t="shared" si="7"/>
        <v>0</v>
      </c>
    </row>
    <row r="255" spans="1:9" s="246" customFormat="1" ht="18.75">
      <c r="A255" s="253" t="s">
        <v>905</v>
      </c>
      <c r="B255" s="249" t="s">
        <v>906</v>
      </c>
      <c r="C255" s="252">
        <v>50</v>
      </c>
      <c r="D255" s="251"/>
      <c r="E255" s="250">
        <v>2</v>
      </c>
      <c r="F255" s="250">
        <f t="shared" si="6"/>
        <v>0</v>
      </c>
      <c r="G255" s="249" t="s">
        <v>878</v>
      </c>
      <c r="H255" s="248">
        <v>0.2</v>
      </c>
      <c r="I255" s="248">
        <f t="shared" si="7"/>
        <v>0</v>
      </c>
    </row>
    <row r="256" spans="1:9" s="246" customFormat="1" ht="18.75">
      <c r="A256" s="253" t="s">
        <v>907</v>
      </c>
      <c r="B256" s="249" t="s">
        <v>908</v>
      </c>
      <c r="C256" s="252">
        <v>10</v>
      </c>
      <c r="D256" s="251"/>
      <c r="E256" s="250">
        <v>6.3</v>
      </c>
      <c r="F256" s="250">
        <f t="shared" si="6"/>
        <v>0</v>
      </c>
      <c r="G256" s="249" t="s">
        <v>878</v>
      </c>
      <c r="H256" s="248">
        <v>0.2</v>
      </c>
      <c r="I256" s="248">
        <f t="shared" si="7"/>
        <v>0</v>
      </c>
    </row>
    <row r="257" spans="1:9" s="246" customFormat="1" ht="18.75">
      <c r="A257" s="253" t="s">
        <v>909</v>
      </c>
      <c r="B257" s="249" t="s">
        <v>910</v>
      </c>
      <c r="C257" s="254">
        <v>10</v>
      </c>
      <c r="D257" s="251"/>
      <c r="E257" s="250">
        <v>6.3</v>
      </c>
      <c r="F257" s="250">
        <f t="shared" si="6"/>
        <v>0</v>
      </c>
      <c r="G257" s="249" t="s">
        <v>878</v>
      </c>
      <c r="H257" s="248">
        <v>0.3</v>
      </c>
      <c r="I257" s="248">
        <f t="shared" si="7"/>
        <v>0</v>
      </c>
    </row>
    <row r="258" spans="1:9" s="246" customFormat="1" ht="18.75">
      <c r="A258" s="253" t="s">
        <v>911</v>
      </c>
      <c r="B258" s="249" t="s">
        <v>912</v>
      </c>
      <c r="C258" s="252">
        <v>10</v>
      </c>
      <c r="D258" s="251"/>
      <c r="E258" s="250">
        <v>6.62</v>
      </c>
      <c r="F258" s="250">
        <f t="shared" si="6"/>
        <v>0</v>
      </c>
      <c r="G258" s="249" t="s">
        <v>878</v>
      </c>
      <c r="H258" s="248">
        <v>0.3</v>
      </c>
      <c r="I258" s="248">
        <f t="shared" si="7"/>
        <v>0</v>
      </c>
    </row>
    <row r="259" spans="1:9" s="246" customFormat="1" ht="18.75">
      <c r="A259" s="253" t="s">
        <v>913</v>
      </c>
      <c r="B259" s="249" t="s">
        <v>914</v>
      </c>
      <c r="C259" s="252">
        <v>100</v>
      </c>
      <c r="D259" s="251"/>
      <c r="E259" s="250">
        <v>4.2</v>
      </c>
      <c r="F259" s="250">
        <f t="shared" si="6"/>
        <v>0</v>
      </c>
      <c r="G259" s="249" t="s">
        <v>878</v>
      </c>
      <c r="H259" s="248">
        <v>0.8</v>
      </c>
      <c r="I259" s="248">
        <f t="shared" si="7"/>
        <v>0</v>
      </c>
    </row>
    <row r="260" spans="1:9" s="246" customFormat="1" ht="18.75">
      <c r="A260" s="253" t="s">
        <v>1253</v>
      </c>
      <c r="B260" s="249" t="s">
        <v>915</v>
      </c>
      <c r="C260" s="252">
        <v>34</v>
      </c>
      <c r="D260" s="251"/>
      <c r="E260" s="250">
        <v>2.78</v>
      </c>
      <c r="F260" s="250">
        <f t="shared" si="6"/>
        <v>0</v>
      </c>
      <c r="G260" s="249" t="s">
        <v>878</v>
      </c>
      <c r="H260" s="248">
        <v>0.2</v>
      </c>
      <c r="I260" s="248">
        <f t="shared" si="7"/>
        <v>0</v>
      </c>
    </row>
    <row r="261" spans="1:9" s="246" customFormat="1" ht="18.75">
      <c r="A261" s="253" t="s">
        <v>1254</v>
      </c>
      <c r="B261" s="249" t="s">
        <v>916</v>
      </c>
      <c r="C261" s="252">
        <v>34</v>
      </c>
      <c r="D261" s="251"/>
      <c r="E261" s="250">
        <v>2.78</v>
      </c>
      <c r="F261" s="250">
        <f t="shared" si="6"/>
        <v>0</v>
      </c>
      <c r="G261" s="249" t="s">
        <v>878</v>
      </c>
      <c r="H261" s="248">
        <v>0.2</v>
      </c>
      <c r="I261" s="248">
        <f t="shared" si="7"/>
        <v>0</v>
      </c>
    </row>
    <row r="262" spans="1:9" s="246" customFormat="1" ht="18.75">
      <c r="A262" s="253" t="s">
        <v>187</v>
      </c>
      <c r="B262" s="249" t="s">
        <v>917</v>
      </c>
      <c r="C262" s="252">
        <v>1</v>
      </c>
      <c r="D262" s="251"/>
      <c r="E262" s="250">
        <v>120.8</v>
      </c>
      <c r="F262" s="250">
        <f t="shared" ref="F262:F325" si="8">D262*E262</f>
        <v>0</v>
      </c>
      <c r="G262" s="249" t="s">
        <v>878</v>
      </c>
      <c r="H262" s="248">
        <v>0.8</v>
      </c>
      <c r="I262" s="248">
        <f t="shared" ref="I262:I325" si="9">H262*D262</f>
        <v>0</v>
      </c>
    </row>
    <row r="263" spans="1:9" s="246" customFormat="1" ht="18.75">
      <c r="A263" s="253" t="s">
        <v>918</v>
      </c>
      <c r="B263" s="249" t="s">
        <v>919</v>
      </c>
      <c r="C263" s="252">
        <v>1</v>
      </c>
      <c r="D263" s="251"/>
      <c r="E263" s="250">
        <v>3.05</v>
      </c>
      <c r="F263" s="250">
        <f t="shared" si="8"/>
        <v>0</v>
      </c>
      <c r="G263" s="249" t="s">
        <v>878</v>
      </c>
      <c r="H263" s="248">
        <v>0.4</v>
      </c>
      <c r="I263" s="248">
        <f t="shared" si="9"/>
        <v>0</v>
      </c>
    </row>
    <row r="264" spans="1:9" s="246" customFormat="1" ht="18.75">
      <c r="A264" s="253" t="s">
        <v>920</v>
      </c>
      <c r="B264" s="249" t="s">
        <v>921</v>
      </c>
      <c r="C264" s="252">
        <v>1</v>
      </c>
      <c r="D264" s="251"/>
      <c r="E264" s="250">
        <v>3.89</v>
      </c>
      <c r="F264" s="250">
        <f t="shared" si="8"/>
        <v>0</v>
      </c>
      <c r="G264" s="249" t="s">
        <v>878</v>
      </c>
      <c r="H264" s="248">
        <v>0.2</v>
      </c>
      <c r="I264" s="248">
        <f t="shared" si="9"/>
        <v>0</v>
      </c>
    </row>
    <row r="265" spans="1:9" s="246" customFormat="1" ht="18.75">
      <c r="A265" s="253" t="s">
        <v>922</v>
      </c>
      <c r="B265" s="249" t="s">
        <v>923</v>
      </c>
      <c r="C265" s="252">
        <v>1</v>
      </c>
      <c r="D265" s="251"/>
      <c r="E265" s="250">
        <v>13.97</v>
      </c>
      <c r="F265" s="250">
        <f t="shared" si="8"/>
        <v>0</v>
      </c>
      <c r="G265" s="249" t="s">
        <v>878</v>
      </c>
      <c r="H265" s="248">
        <v>0.8</v>
      </c>
      <c r="I265" s="248">
        <f t="shared" si="9"/>
        <v>0</v>
      </c>
    </row>
    <row r="266" spans="1:9" s="246" customFormat="1" ht="18.75">
      <c r="A266" s="253" t="s">
        <v>924</v>
      </c>
      <c r="B266" s="249" t="s">
        <v>925</v>
      </c>
      <c r="C266" s="252">
        <v>100</v>
      </c>
      <c r="D266" s="251"/>
      <c r="E266" s="250">
        <v>4.83</v>
      </c>
      <c r="F266" s="250">
        <f t="shared" si="8"/>
        <v>0</v>
      </c>
      <c r="G266" s="249" t="s">
        <v>878</v>
      </c>
      <c r="H266" s="248">
        <v>0.1</v>
      </c>
      <c r="I266" s="248">
        <f t="shared" si="9"/>
        <v>0</v>
      </c>
    </row>
    <row r="267" spans="1:9" s="246" customFormat="1" ht="18.75">
      <c r="A267" s="253" t="s">
        <v>926</v>
      </c>
      <c r="B267" s="249" t="s">
        <v>927</v>
      </c>
      <c r="C267" s="252">
        <v>1</v>
      </c>
      <c r="D267" s="251"/>
      <c r="E267" s="250">
        <v>5.67</v>
      </c>
      <c r="F267" s="250">
        <f t="shared" si="8"/>
        <v>0</v>
      </c>
      <c r="G267" s="249" t="s">
        <v>878</v>
      </c>
      <c r="H267" s="248">
        <v>0.2</v>
      </c>
      <c r="I267" s="248">
        <f t="shared" si="9"/>
        <v>0</v>
      </c>
    </row>
    <row r="268" spans="1:9" s="246" customFormat="1" ht="18.75">
      <c r="A268" s="253" t="s">
        <v>928</v>
      </c>
      <c r="B268" s="249" t="s">
        <v>929</v>
      </c>
      <c r="C268" s="252">
        <v>1</v>
      </c>
      <c r="D268" s="251"/>
      <c r="E268" s="250">
        <v>4.2</v>
      </c>
      <c r="F268" s="250">
        <f t="shared" si="8"/>
        <v>0</v>
      </c>
      <c r="G268" s="249" t="s">
        <v>878</v>
      </c>
      <c r="H268" s="248">
        <v>0.05</v>
      </c>
      <c r="I268" s="248">
        <f t="shared" si="9"/>
        <v>0</v>
      </c>
    </row>
    <row r="269" spans="1:9" s="246" customFormat="1" ht="18.75">
      <c r="A269" s="253" t="s">
        <v>930</v>
      </c>
      <c r="B269" s="249" t="s">
        <v>931</v>
      </c>
      <c r="C269" s="252">
        <v>1</v>
      </c>
      <c r="D269" s="251"/>
      <c r="E269" s="250">
        <v>8.7200000000000006</v>
      </c>
      <c r="F269" s="250">
        <f t="shared" si="8"/>
        <v>0</v>
      </c>
      <c r="G269" s="249" t="s">
        <v>878</v>
      </c>
      <c r="H269" s="248">
        <v>0.09</v>
      </c>
      <c r="I269" s="248">
        <f t="shared" si="9"/>
        <v>0</v>
      </c>
    </row>
    <row r="270" spans="1:9" s="246" customFormat="1" ht="18.75">
      <c r="A270" s="253" t="s">
        <v>932</v>
      </c>
      <c r="B270" s="249" t="s">
        <v>933</v>
      </c>
      <c r="C270" s="252">
        <v>100</v>
      </c>
      <c r="D270" s="251"/>
      <c r="E270" s="250">
        <v>14.6</v>
      </c>
      <c r="F270" s="250">
        <f t="shared" si="8"/>
        <v>0</v>
      </c>
      <c r="G270" s="249" t="s">
        <v>878</v>
      </c>
      <c r="H270" s="248">
        <v>0.6</v>
      </c>
      <c r="I270" s="248">
        <f t="shared" si="9"/>
        <v>0</v>
      </c>
    </row>
    <row r="271" spans="1:9" s="246" customFormat="1" ht="18.75">
      <c r="A271" s="253" t="s">
        <v>934</v>
      </c>
      <c r="B271" s="249" t="s">
        <v>935</v>
      </c>
      <c r="C271" s="252">
        <v>100</v>
      </c>
      <c r="D271" s="251"/>
      <c r="E271" s="250">
        <v>24.05</v>
      </c>
      <c r="F271" s="250">
        <f t="shared" si="8"/>
        <v>0</v>
      </c>
      <c r="G271" s="249" t="s">
        <v>878</v>
      </c>
      <c r="H271" s="248">
        <v>0.6</v>
      </c>
      <c r="I271" s="248">
        <f t="shared" si="9"/>
        <v>0</v>
      </c>
    </row>
    <row r="272" spans="1:9" s="246" customFormat="1" ht="18.75">
      <c r="A272" s="253" t="s">
        <v>936</v>
      </c>
      <c r="B272" s="249" t="s">
        <v>937</v>
      </c>
      <c r="C272" s="252">
        <v>100</v>
      </c>
      <c r="D272" s="251"/>
      <c r="E272" s="250">
        <v>25.46</v>
      </c>
      <c r="F272" s="250">
        <f t="shared" si="8"/>
        <v>0</v>
      </c>
      <c r="G272" s="249" t="s">
        <v>878</v>
      </c>
      <c r="H272" s="248">
        <v>0.6</v>
      </c>
      <c r="I272" s="248">
        <f t="shared" si="9"/>
        <v>0</v>
      </c>
    </row>
    <row r="273" spans="1:9" s="246" customFormat="1" ht="18.75">
      <c r="A273" s="253" t="s">
        <v>938</v>
      </c>
      <c r="B273" s="249" t="s">
        <v>939</v>
      </c>
      <c r="C273" s="252" t="s">
        <v>66</v>
      </c>
      <c r="D273" s="251"/>
      <c r="E273" s="250">
        <v>1.05</v>
      </c>
      <c r="F273" s="250">
        <f t="shared" si="8"/>
        <v>0</v>
      </c>
      <c r="G273" s="249" t="s">
        <v>878</v>
      </c>
      <c r="H273" s="248">
        <v>0.01</v>
      </c>
      <c r="I273" s="248">
        <f t="shared" si="9"/>
        <v>0</v>
      </c>
    </row>
    <row r="274" spans="1:9" s="246" customFormat="1" ht="18.75">
      <c r="A274" s="253" t="s">
        <v>940</v>
      </c>
      <c r="B274" s="249" t="s">
        <v>941</v>
      </c>
      <c r="C274" s="252" t="s">
        <v>66</v>
      </c>
      <c r="D274" s="251"/>
      <c r="E274" s="250">
        <v>1.1599999999999999</v>
      </c>
      <c r="F274" s="250">
        <f t="shared" si="8"/>
        <v>0</v>
      </c>
      <c r="G274" s="249" t="s">
        <v>878</v>
      </c>
      <c r="H274" s="248">
        <v>0.01</v>
      </c>
      <c r="I274" s="248">
        <f t="shared" si="9"/>
        <v>0</v>
      </c>
    </row>
    <row r="275" spans="1:9" s="246" customFormat="1" ht="18.75">
      <c r="A275" s="253" t="s">
        <v>559</v>
      </c>
      <c r="B275" s="249" t="s">
        <v>942</v>
      </c>
      <c r="C275" s="252" t="s">
        <v>66</v>
      </c>
      <c r="D275" s="251"/>
      <c r="E275" s="250">
        <v>3.26</v>
      </c>
      <c r="F275" s="250">
        <f t="shared" si="8"/>
        <v>0</v>
      </c>
      <c r="G275" s="249" t="s">
        <v>878</v>
      </c>
      <c r="H275" s="248">
        <v>0.1</v>
      </c>
      <c r="I275" s="248">
        <f t="shared" si="9"/>
        <v>0</v>
      </c>
    </row>
    <row r="276" spans="1:9" s="246" customFormat="1" ht="18.75">
      <c r="A276" s="253" t="s">
        <v>1255</v>
      </c>
      <c r="B276" s="249" t="s">
        <v>1281</v>
      </c>
      <c r="C276" s="252" t="s">
        <v>66</v>
      </c>
      <c r="D276" s="251"/>
      <c r="E276" s="250">
        <v>86.63</v>
      </c>
      <c r="F276" s="250">
        <f t="shared" si="8"/>
        <v>0</v>
      </c>
      <c r="G276" s="249" t="s">
        <v>878</v>
      </c>
      <c r="H276" s="248">
        <v>2.5</v>
      </c>
      <c r="I276" s="248">
        <f t="shared" si="9"/>
        <v>0</v>
      </c>
    </row>
    <row r="277" spans="1:9" s="246" customFormat="1" ht="18.75">
      <c r="A277" s="253" t="s">
        <v>943</v>
      </c>
      <c r="B277" s="249" t="s">
        <v>944</v>
      </c>
      <c r="C277" s="252">
        <v>100</v>
      </c>
      <c r="D277" s="251"/>
      <c r="E277" s="250">
        <v>13.55</v>
      </c>
      <c r="F277" s="250">
        <f t="shared" si="8"/>
        <v>0</v>
      </c>
      <c r="G277" s="249" t="s">
        <v>878</v>
      </c>
      <c r="H277" s="248">
        <v>0</v>
      </c>
      <c r="I277" s="248">
        <f t="shared" si="9"/>
        <v>0</v>
      </c>
    </row>
    <row r="278" spans="1:9" s="246" customFormat="1" ht="18.75">
      <c r="A278" s="253" t="s">
        <v>945</v>
      </c>
      <c r="B278" s="249" t="s">
        <v>946</v>
      </c>
      <c r="C278" s="252">
        <v>100</v>
      </c>
      <c r="D278" s="251"/>
      <c r="E278" s="250">
        <v>17.010000000000002</v>
      </c>
      <c r="F278" s="250">
        <f t="shared" si="8"/>
        <v>0</v>
      </c>
      <c r="G278" s="249" t="s">
        <v>878</v>
      </c>
      <c r="H278" s="248">
        <v>0.3</v>
      </c>
      <c r="I278" s="248">
        <f t="shared" si="9"/>
        <v>0</v>
      </c>
    </row>
    <row r="279" spans="1:9" s="246" customFormat="1" ht="18.75">
      <c r="A279" s="253" t="s">
        <v>947</v>
      </c>
      <c r="B279" s="249" t="s">
        <v>948</v>
      </c>
      <c r="C279" s="252">
        <v>100</v>
      </c>
      <c r="D279" s="251"/>
      <c r="E279" s="250">
        <v>17.010000000000002</v>
      </c>
      <c r="F279" s="250">
        <f t="shared" si="8"/>
        <v>0</v>
      </c>
      <c r="G279" s="249" t="s">
        <v>878</v>
      </c>
      <c r="H279" s="248">
        <v>0.4</v>
      </c>
      <c r="I279" s="248">
        <f t="shared" si="9"/>
        <v>0</v>
      </c>
    </row>
    <row r="280" spans="1:9" s="246" customFormat="1" ht="18.75">
      <c r="A280" s="253" t="s">
        <v>949</v>
      </c>
      <c r="B280" s="249" t="s">
        <v>950</v>
      </c>
      <c r="C280" s="252">
        <v>1</v>
      </c>
      <c r="D280" s="251"/>
      <c r="E280" s="250">
        <v>1.1599999999999999</v>
      </c>
      <c r="F280" s="250">
        <f t="shared" si="8"/>
        <v>0</v>
      </c>
      <c r="G280" s="249" t="s">
        <v>878</v>
      </c>
      <c r="H280" s="248">
        <v>0.05</v>
      </c>
      <c r="I280" s="248">
        <f t="shared" si="9"/>
        <v>0</v>
      </c>
    </row>
    <row r="281" spans="1:9" s="246" customFormat="1" ht="18.75">
      <c r="A281" s="253" t="s">
        <v>951</v>
      </c>
      <c r="B281" s="249" t="s">
        <v>952</v>
      </c>
      <c r="C281" s="252">
        <v>100</v>
      </c>
      <c r="D281" s="251"/>
      <c r="E281" s="250">
        <v>3.26</v>
      </c>
      <c r="F281" s="250">
        <f t="shared" si="8"/>
        <v>0</v>
      </c>
      <c r="G281" s="249" t="s">
        <v>878</v>
      </c>
      <c r="H281" s="248">
        <v>0.2</v>
      </c>
      <c r="I281" s="248">
        <f t="shared" si="9"/>
        <v>0</v>
      </c>
    </row>
    <row r="282" spans="1:9" s="246" customFormat="1" ht="18.75">
      <c r="A282" s="253" t="s">
        <v>953</v>
      </c>
      <c r="B282" s="249" t="s">
        <v>1231</v>
      </c>
      <c r="C282" s="252">
        <v>200</v>
      </c>
      <c r="D282" s="251"/>
      <c r="E282" s="250">
        <v>1.37</v>
      </c>
      <c r="F282" s="250">
        <f t="shared" si="8"/>
        <v>0</v>
      </c>
      <c r="G282" s="249" t="s">
        <v>878</v>
      </c>
      <c r="H282" s="248">
        <v>0.1</v>
      </c>
      <c r="I282" s="248">
        <f t="shared" si="9"/>
        <v>0</v>
      </c>
    </row>
    <row r="283" spans="1:9" s="246" customFormat="1" ht="18.75">
      <c r="A283" s="253" t="s">
        <v>954</v>
      </c>
      <c r="B283" s="249" t="s">
        <v>955</v>
      </c>
      <c r="C283" s="252" t="s">
        <v>66</v>
      </c>
      <c r="D283" s="251"/>
      <c r="E283" s="250">
        <v>2.1</v>
      </c>
      <c r="F283" s="250">
        <f t="shared" si="8"/>
        <v>0</v>
      </c>
      <c r="G283" s="249" t="s">
        <v>878</v>
      </c>
      <c r="H283" s="248">
        <v>0.2</v>
      </c>
      <c r="I283" s="248">
        <f t="shared" si="9"/>
        <v>0</v>
      </c>
    </row>
    <row r="284" spans="1:9" s="246" customFormat="1" ht="18.75">
      <c r="A284" s="253" t="s">
        <v>956</v>
      </c>
      <c r="B284" s="249" t="s">
        <v>957</v>
      </c>
      <c r="C284" s="252" t="s">
        <v>66</v>
      </c>
      <c r="D284" s="251"/>
      <c r="E284" s="250">
        <v>3.47</v>
      </c>
      <c r="F284" s="250">
        <f t="shared" si="8"/>
        <v>0</v>
      </c>
      <c r="G284" s="249" t="s">
        <v>878</v>
      </c>
      <c r="H284" s="248">
        <v>0.25</v>
      </c>
      <c r="I284" s="248">
        <f t="shared" si="9"/>
        <v>0</v>
      </c>
    </row>
    <row r="285" spans="1:9" s="246" customFormat="1" ht="18.75">
      <c r="A285" s="253" t="s">
        <v>511</v>
      </c>
      <c r="B285" s="249" t="s">
        <v>958</v>
      </c>
      <c r="C285" s="252">
        <v>1</v>
      </c>
      <c r="D285" s="251"/>
      <c r="E285" s="250">
        <v>8.7200000000000006</v>
      </c>
      <c r="F285" s="250">
        <f t="shared" si="8"/>
        <v>0</v>
      </c>
      <c r="G285" s="249" t="s">
        <v>878</v>
      </c>
      <c r="H285" s="248">
        <v>0.5</v>
      </c>
      <c r="I285" s="248">
        <f t="shared" si="9"/>
        <v>0</v>
      </c>
    </row>
    <row r="286" spans="1:9" s="246" customFormat="1" ht="18.75">
      <c r="A286" s="253" t="s">
        <v>959</v>
      </c>
      <c r="B286" s="249" t="s">
        <v>960</v>
      </c>
      <c r="C286" s="252">
        <v>100</v>
      </c>
      <c r="D286" s="251"/>
      <c r="E286" s="250">
        <v>4.2</v>
      </c>
      <c r="F286" s="250">
        <f t="shared" si="8"/>
        <v>0</v>
      </c>
      <c r="G286" s="249" t="s">
        <v>878</v>
      </c>
      <c r="H286" s="248">
        <v>0</v>
      </c>
      <c r="I286" s="248">
        <f t="shared" si="9"/>
        <v>0</v>
      </c>
    </row>
    <row r="287" spans="1:9" s="246" customFormat="1" ht="18.75">
      <c r="A287" s="253" t="s">
        <v>1196</v>
      </c>
      <c r="B287" s="249" t="s">
        <v>1197</v>
      </c>
      <c r="C287" s="252">
        <v>100</v>
      </c>
      <c r="D287" s="251"/>
      <c r="E287" s="250">
        <v>6.2</v>
      </c>
      <c r="F287" s="250">
        <f t="shared" si="8"/>
        <v>0</v>
      </c>
      <c r="G287" s="249" t="s">
        <v>878</v>
      </c>
      <c r="H287" s="248">
        <v>0</v>
      </c>
      <c r="I287" s="248">
        <f t="shared" si="9"/>
        <v>0</v>
      </c>
    </row>
    <row r="288" spans="1:9" s="246" customFormat="1" ht="18.75">
      <c r="A288" s="253" t="s">
        <v>961</v>
      </c>
      <c r="B288" s="249" t="s">
        <v>962</v>
      </c>
      <c r="C288" s="252">
        <v>100</v>
      </c>
      <c r="D288" s="251"/>
      <c r="E288" s="250">
        <v>4.41</v>
      </c>
      <c r="F288" s="250">
        <f t="shared" si="8"/>
        <v>0</v>
      </c>
      <c r="G288" s="249" t="s">
        <v>878</v>
      </c>
      <c r="H288" s="248">
        <v>0.3</v>
      </c>
      <c r="I288" s="248">
        <f t="shared" si="9"/>
        <v>0</v>
      </c>
    </row>
    <row r="289" spans="1:9" s="246" customFormat="1" ht="18.75">
      <c r="A289" s="253" t="s">
        <v>963</v>
      </c>
      <c r="B289" s="249" t="s">
        <v>1232</v>
      </c>
      <c r="C289" s="252">
        <v>200</v>
      </c>
      <c r="D289" s="251"/>
      <c r="E289" s="250">
        <v>4.04</v>
      </c>
      <c r="F289" s="250">
        <f t="shared" si="8"/>
        <v>0</v>
      </c>
      <c r="G289" s="249" t="s">
        <v>878</v>
      </c>
      <c r="H289" s="248">
        <v>0.3</v>
      </c>
      <c r="I289" s="248">
        <f t="shared" si="9"/>
        <v>0</v>
      </c>
    </row>
    <row r="290" spans="1:9" s="246" customFormat="1" ht="18.75">
      <c r="A290" s="253" t="s">
        <v>964</v>
      </c>
      <c r="B290" s="249" t="s">
        <v>965</v>
      </c>
      <c r="C290" s="252">
        <v>500</v>
      </c>
      <c r="D290" s="251"/>
      <c r="E290" s="250">
        <v>7.88</v>
      </c>
      <c r="F290" s="250">
        <f t="shared" si="8"/>
        <v>0</v>
      </c>
      <c r="G290" s="249" t="s">
        <v>878</v>
      </c>
      <c r="H290" s="248">
        <v>3.2</v>
      </c>
      <c r="I290" s="248">
        <f t="shared" si="9"/>
        <v>0</v>
      </c>
    </row>
    <row r="291" spans="1:9" s="246" customFormat="1" ht="18.75">
      <c r="A291" s="253" t="s">
        <v>966</v>
      </c>
      <c r="B291" s="249" t="s">
        <v>967</v>
      </c>
      <c r="C291" s="252">
        <v>100</v>
      </c>
      <c r="D291" s="251"/>
      <c r="E291" s="250">
        <v>18.899999999999999</v>
      </c>
      <c r="F291" s="250">
        <f t="shared" si="8"/>
        <v>0</v>
      </c>
      <c r="G291" s="249" t="s">
        <v>878</v>
      </c>
      <c r="H291" s="248">
        <v>1.3</v>
      </c>
      <c r="I291" s="248">
        <f t="shared" si="9"/>
        <v>0</v>
      </c>
    </row>
    <row r="292" spans="1:9" s="246" customFormat="1" ht="18.75">
      <c r="A292" s="253" t="s">
        <v>968</v>
      </c>
      <c r="B292" s="249" t="s">
        <v>969</v>
      </c>
      <c r="C292" s="252">
        <v>100</v>
      </c>
      <c r="D292" s="251"/>
      <c r="E292" s="250">
        <v>12.6</v>
      </c>
      <c r="F292" s="250">
        <f t="shared" si="8"/>
        <v>0</v>
      </c>
      <c r="G292" s="249" t="s">
        <v>878</v>
      </c>
      <c r="H292" s="248">
        <v>1.4</v>
      </c>
      <c r="I292" s="248">
        <f t="shared" si="9"/>
        <v>0</v>
      </c>
    </row>
    <row r="293" spans="1:9" s="246" customFormat="1" ht="18.75">
      <c r="A293" s="253" t="s">
        <v>970</v>
      </c>
      <c r="B293" s="249" t="s">
        <v>971</v>
      </c>
      <c r="C293" s="252">
        <v>100</v>
      </c>
      <c r="D293" s="251"/>
      <c r="E293" s="250">
        <v>7.88</v>
      </c>
      <c r="F293" s="250">
        <f t="shared" si="8"/>
        <v>0</v>
      </c>
      <c r="G293" s="249" t="s">
        <v>878</v>
      </c>
      <c r="H293" s="248">
        <v>0</v>
      </c>
      <c r="I293" s="248">
        <f t="shared" si="9"/>
        <v>0</v>
      </c>
    </row>
    <row r="294" spans="1:9" s="246" customFormat="1" ht="18.75">
      <c r="A294" s="253" t="s">
        <v>1166</v>
      </c>
      <c r="B294" s="249" t="s">
        <v>1181</v>
      </c>
      <c r="C294" s="252">
        <v>100</v>
      </c>
      <c r="D294" s="251"/>
      <c r="E294" s="250">
        <v>7.88</v>
      </c>
      <c r="F294" s="250">
        <f t="shared" si="8"/>
        <v>0</v>
      </c>
      <c r="G294" s="249" t="s">
        <v>878</v>
      </c>
      <c r="H294" s="248">
        <v>0</v>
      </c>
      <c r="I294" s="248">
        <f t="shared" si="9"/>
        <v>0</v>
      </c>
    </row>
    <row r="295" spans="1:9" s="246" customFormat="1" ht="18.75">
      <c r="A295" s="253" t="s">
        <v>974</v>
      </c>
      <c r="B295" s="249" t="s">
        <v>975</v>
      </c>
      <c r="C295" s="252">
        <v>1</v>
      </c>
      <c r="D295" s="251"/>
      <c r="E295" s="250">
        <v>49.56</v>
      </c>
      <c r="F295" s="250">
        <f t="shared" si="8"/>
        <v>0</v>
      </c>
      <c r="G295" s="249" t="s">
        <v>878</v>
      </c>
      <c r="H295" s="248">
        <v>0.1</v>
      </c>
      <c r="I295" s="248">
        <f t="shared" si="9"/>
        <v>0</v>
      </c>
    </row>
    <row r="296" spans="1:9" s="246" customFormat="1" ht="18.75">
      <c r="A296" s="253" t="s">
        <v>976</v>
      </c>
      <c r="B296" s="249" t="s">
        <v>977</v>
      </c>
      <c r="C296" s="252" t="s">
        <v>66</v>
      </c>
      <c r="D296" s="251"/>
      <c r="E296" s="250">
        <v>1.47</v>
      </c>
      <c r="F296" s="250">
        <f t="shared" si="8"/>
        <v>0</v>
      </c>
      <c r="G296" s="249" t="s">
        <v>878</v>
      </c>
      <c r="H296" s="248">
        <v>1E-3</v>
      </c>
      <c r="I296" s="248">
        <f t="shared" si="9"/>
        <v>0</v>
      </c>
    </row>
    <row r="297" spans="1:9" s="246" customFormat="1" ht="18.75">
      <c r="A297" s="253" t="s">
        <v>1256</v>
      </c>
      <c r="B297" s="249" t="s">
        <v>1282</v>
      </c>
      <c r="C297" s="252">
        <v>100</v>
      </c>
      <c r="D297" s="251"/>
      <c r="E297" s="250">
        <v>5.25</v>
      </c>
      <c r="F297" s="250">
        <f t="shared" si="8"/>
        <v>0</v>
      </c>
      <c r="G297" s="249" t="s">
        <v>878</v>
      </c>
      <c r="H297" s="248">
        <v>0</v>
      </c>
      <c r="I297" s="248">
        <f t="shared" si="9"/>
        <v>0</v>
      </c>
    </row>
    <row r="298" spans="1:9" s="246" customFormat="1" ht="18.75">
      <c r="A298" s="253" t="s">
        <v>520</v>
      </c>
      <c r="B298" s="249" t="s">
        <v>978</v>
      </c>
      <c r="C298" s="252">
        <v>1</v>
      </c>
      <c r="D298" s="251"/>
      <c r="E298" s="250">
        <v>28.04</v>
      </c>
      <c r="F298" s="250">
        <f t="shared" si="8"/>
        <v>0</v>
      </c>
      <c r="G298" s="249" t="s">
        <v>878</v>
      </c>
      <c r="H298" s="248">
        <v>3.1</v>
      </c>
      <c r="I298" s="248">
        <f t="shared" si="9"/>
        <v>0</v>
      </c>
    </row>
    <row r="299" spans="1:9" s="246" customFormat="1" ht="18.75">
      <c r="A299" s="253" t="s">
        <v>979</v>
      </c>
      <c r="B299" s="249" t="s">
        <v>980</v>
      </c>
      <c r="C299" s="252">
        <v>1</v>
      </c>
      <c r="D299" s="251"/>
      <c r="E299" s="250">
        <v>45.26</v>
      </c>
      <c r="F299" s="250">
        <f t="shared" si="8"/>
        <v>0</v>
      </c>
      <c r="G299" s="249" t="s">
        <v>878</v>
      </c>
      <c r="H299" s="248">
        <v>4.5</v>
      </c>
      <c r="I299" s="248">
        <f t="shared" si="9"/>
        <v>0</v>
      </c>
    </row>
    <row r="300" spans="1:9" s="246" customFormat="1" ht="18.75">
      <c r="A300" s="253" t="s">
        <v>981</v>
      </c>
      <c r="B300" s="249" t="s">
        <v>982</v>
      </c>
      <c r="C300" s="252">
        <v>100</v>
      </c>
      <c r="D300" s="251"/>
      <c r="E300" s="250">
        <v>2.73</v>
      </c>
      <c r="F300" s="250">
        <f t="shared" si="8"/>
        <v>0</v>
      </c>
      <c r="G300" s="249" t="s">
        <v>878</v>
      </c>
      <c r="H300" s="248">
        <v>0.2</v>
      </c>
      <c r="I300" s="248">
        <f t="shared" si="9"/>
        <v>0</v>
      </c>
    </row>
    <row r="301" spans="1:9" s="246" customFormat="1" ht="18.75">
      <c r="A301" s="253" t="s">
        <v>983</v>
      </c>
      <c r="B301" s="249" t="s">
        <v>984</v>
      </c>
      <c r="C301" s="252">
        <v>1</v>
      </c>
      <c r="D301" s="251"/>
      <c r="E301" s="250">
        <v>15.12</v>
      </c>
      <c r="F301" s="250">
        <f t="shared" si="8"/>
        <v>0</v>
      </c>
      <c r="G301" s="249" t="s">
        <v>878</v>
      </c>
      <c r="H301" s="248">
        <v>0.2</v>
      </c>
      <c r="I301" s="248">
        <f t="shared" si="9"/>
        <v>0</v>
      </c>
    </row>
    <row r="302" spans="1:9" s="246" customFormat="1" ht="18.75">
      <c r="A302" s="253" t="s">
        <v>985</v>
      </c>
      <c r="B302" s="249" t="s">
        <v>986</v>
      </c>
      <c r="C302" s="252">
        <v>12</v>
      </c>
      <c r="D302" s="251"/>
      <c r="E302" s="250">
        <v>6.72</v>
      </c>
      <c r="F302" s="250">
        <f t="shared" si="8"/>
        <v>0</v>
      </c>
      <c r="G302" s="249" t="s">
        <v>878</v>
      </c>
      <c r="H302" s="248">
        <v>0.7</v>
      </c>
      <c r="I302" s="248">
        <f t="shared" si="9"/>
        <v>0</v>
      </c>
    </row>
    <row r="303" spans="1:9" s="246" customFormat="1" ht="18.75">
      <c r="A303" s="253" t="s">
        <v>987</v>
      </c>
      <c r="B303" s="249" t="s">
        <v>988</v>
      </c>
      <c r="C303" s="252">
        <v>100</v>
      </c>
      <c r="D303" s="251"/>
      <c r="E303" s="250">
        <v>17.850000000000001</v>
      </c>
      <c r="F303" s="250">
        <f t="shared" si="8"/>
        <v>0</v>
      </c>
      <c r="G303" s="249" t="s">
        <v>878</v>
      </c>
      <c r="H303" s="248">
        <v>1.6</v>
      </c>
      <c r="I303" s="248">
        <f t="shared" si="9"/>
        <v>0</v>
      </c>
    </row>
    <row r="304" spans="1:9" s="246" customFormat="1" ht="18.75">
      <c r="A304" s="253" t="s">
        <v>989</v>
      </c>
      <c r="B304" s="249" t="s">
        <v>990</v>
      </c>
      <c r="C304" s="252">
        <v>1</v>
      </c>
      <c r="D304" s="251"/>
      <c r="E304" s="250">
        <v>12.29</v>
      </c>
      <c r="F304" s="250">
        <f t="shared" si="8"/>
        <v>0</v>
      </c>
      <c r="G304" s="249" t="s">
        <v>878</v>
      </c>
      <c r="H304" s="248">
        <v>7.4999999999999997E-2</v>
      </c>
      <c r="I304" s="248">
        <f t="shared" si="9"/>
        <v>0</v>
      </c>
    </row>
    <row r="305" spans="1:9" s="246" customFormat="1" ht="18.75">
      <c r="A305" s="253" t="s">
        <v>991</v>
      </c>
      <c r="B305" s="249" t="s">
        <v>992</v>
      </c>
      <c r="C305" s="252">
        <v>1</v>
      </c>
      <c r="D305" s="251"/>
      <c r="E305" s="250">
        <v>11.76</v>
      </c>
      <c r="F305" s="250">
        <f t="shared" si="8"/>
        <v>0</v>
      </c>
      <c r="G305" s="249" t="s">
        <v>878</v>
      </c>
      <c r="H305" s="248">
        <v>0.8</v>
      </c>
      <c r="I305" s="248">
        <f t="shared" si="9"/>
        <v>0</v>
      </c>
    </row>
    <row r="306" spans="1:9" s="246" customFormat="1" ht="18.75">
      <c r="A306" s="253" t="s">
        <v>993</v>
      </c>
      <c r="B306" s="249" t="s">
        <v>994</v>
      </c>
      <c r="C306" s="252">
        <v>1</v>
      </c>
      <c r="D306" s="251"/>
      <c r="E306" s="250">
        <v>16.59</v>
      </c>
      <c r="F306" s="250">
        <f t="shared" si="8"/>
        <v>0</v>
      </c>
      <c r="G306" s="249" t="s">
        <v>878</v>
      </c>
      <c r="H306" s="248">
        <v>9.8000000000000004E-2</v>
      </c>
      <c r="I306" s="248">
        <f t="shared" si="9"/>
        <v>0</v>
      </c>
    </row>
    <row r="307" spans="1:9" s="246" customFormat="1" ht="18.75">
      <c r="A307" s="253" t="s">
        <v>995</v>
      </c>
      <c r="B307" s="249" t="s">
        <v>996</v>
      </c>
      <c r="C307" s="252">
        <v>1</v>
      </c>
      <c r="D307" s="251"/>
      <c r="E307" s="250">
        <v>18.059999999999999</v>
      </c>
      <c r="F307" s="250">
        <f t="shared" si="8"/>
        <v>0</v>
      </c>
      <c r="G307" s="249" t="s">
        <v>878</v>
      </c>
      <c r="H307" s="248">
        <v>0.2</v>
      </c>
      <c r="I307" s="248">
        <f t="shared" si="9"/>
        <v>0</v>
      </c>
    </row>
    <row r="308" spans="1:9" s="246" customFormat="1" ht="18.75">
      <c r="A308" s="253" t="s">
        <v>997</v>
      </c>
      <c r="B308" s="249" t="s">
        <v>998</v>
      </c>
      <c r="C308" s="252">
        <v>100</v>
      </c>
      <c r="D308" s="251"/>
      <c r="E308" s="250">
        <v>17.850000000000001</v>
      </c>
      <c r="F308" s="250">
        <f t="shared" si="8"/>
        <v>0</v>
      </c>
      <c r="G308" s="249" t="s">
        <v>878</v>
      </c>
      <c r="H308" s="248">
        <v>2.1</v>
      </c>
      <c r="I308" s="248">
        <f t="shared" si="9"/>
        <v>0</v>
      </c>
    </row>
    <row r="309" spans="1:9" s="246" customFormat="1" ht="18.75">
      <c r="A309" s="253" t="s">
        <v>999</v>
      </c>
      <c r="B309" s="249" t="s">
        <v>1000</v>
      </c>
      <c r="C309" s="252">
        <v>12</v>
      </c>
      <c r="D309" s="251"/>
      <c r="E309" s="250">
        <v>48.09</v>
      </c>
      <c r="F309" s="250">
        <f t="shared" si="8"/>
        <v>0</v>
      </c>
      <c r="G309" s="249" t="s">
        <v>878</v>
      </c>
      <c r="H309" s="248">
        <v>0.1</v>
      </c>
      <c r="I309" s="248">
        <f t="shared" si="9"/>
        <v>0</v>
      </c>
    </row>
    <row r="310" spans="1:9" s="246" customFormat="1" ht="18.75">
      <c r="A310" s="253" t="s">
        <v>1001</v>
      </c>
      <c r="B310" s="249" t="s">
        <v>1002</v>
      </c>
      <c r="C310" s="252">
        <v>12</v>
      </c>
      <c r="D310" s="251"/>
      <c r="E310" s="250">
        <v>62.53</v>
      </c>
      <c r="F310" s="250">
        <f t="shared" si="8"/>
        <v>0</v>
      </c>
      <c r="G310" s="249" t="s">
        <v>878</v>
      </c>
      <c r="H310" s="248">
        <v>0</v>
      </c>
      <c r="I310" s="248">
        <f t="shared" si="9"/>
        <v>0</v>
      </c>
    </row>
    <row r="311" spans="1:9" s="246" customFormat="1" ht="18.75">
      <c r="A311" s="253" t="s">
        <v>1003</v>
      </c>
      <c r="B311" s="249" t="s">
        <v>1004</v>
      </c>
      <c r="C311" s="252">
        <v>12</v>
      </c>
      <c r="D311" s="251"/>
      <c r="E311" s="250">
        <v>36.75</v>
      </c>
      <c r="F311" s="250">
        <f t="shared" si="8"/>
        <v>0</v>
      </c>
      <c r="G311" s="249" t="s">
        <v>878</v>
      </c>
      <c r="H311" s="248">
        <v>0.1</v>
      </c>
      <c r="I311" s="248">
        <f t="shared" si="9"/>
        <v>0</v>
      </c>
    </row>
    <row r="312" spans="1:9" s="246" customFormat="1" ht="18.75">
      <c r="A312" s="253" t="s">
        <v>1167</v>
      </c>
      <c r="B312" s="249" t="s">
        <v>1182</v>
      </c>
      <c r="C312" s="252" t="s">
        <v>66</v>
      </c>
      <c r="D312" s="251"/>
      <c r="E312" s="250">
        <v>0.42</v>
      </c>
      <c r="F312" s="250">
        <f t="shared" si="8"/>
        <v>0</v>
      </c>
      <c r="G312" s="249" t="s">
        <v>878</v>
      </c>
      <c r="H312" s="248">
        <v>1E-3</v>
      </c>
      <c r="I312" s="248">
        <f t="shared" si="9"/>
        <v>0</v>
      </c>
    </row>
    <row r="313" spans="1:9" s="246" customFormat="1" ht="18.75">
      <c r="A313" s="253" t="s">
        <v>1005</v>
      </c>
      <c r="B313" s="249" t="s">
        <v>1006</v>
      </c>
      <c r="C313" s="252">
        <v>25</v>
      </c>
      <c r="D313" s="251"/>
      <c r="E313" s="250">
        <v>5.69</v>
      </c>
      <c r="F313" s="250">
        <f t="shared" si="8"/>
        <v>0</v>
      </c>
      <c r="G313" s="249" t="s">
        <v>878</v>
      </c>
      <c r="H313" s="248">
        <v>1</v>
      </c>
      <c r="I313" s="248">
        <f t="shared" si="9"/>
        <v>0</v>
      </c>
    </row>
    <row r="314" spans="1:9" s="246" customFormat="1" ht="18.75">
      <c r="A314" s="253" t="s">
        <v>1007</v>
      </c>
      <c r="B314" s="249" t="s">
        <v>1008</v>
      </c>
      <c r="C314" s="252">
        <v>1</v>
      </c>
      <c r="D314" s="251"/>
      <c r="E314" s="250">
        <v>20.9</v>
      </c>
      <c r="F314" s="250">
        <f t="shared" si="8"/>
        <v>0</v>
      </c>
      <c r="G314" s="249" t="s">
        <v>878</v>
      </c>
      <c r="H314" s="248">
        <v>0.5</v>
      </c>
      <c r="I314" s="248">
        <f t="shared" si="9"/>
        <v>0</v>
      </c>
    </row>
    <row r="315" spans="1:9" s="246" customFormat="1" ht="18.75">
      <c r="A315" s="253" t="s">
        <v>1009</v>
      </c>
      <c r="B315" s="249" t="s">
        <v>1010</v>
      </c>
      <c r="C315" s="252">
        <v>1</v>
      </c>
      <c r="D315" s="251"/>
      <c r="E315" s="250">
        <v>14.91</v>
      </c>
      <c r="F315" s="250">
        <f t="shared" si="8"/>
        <v>0</v>
      </c>
      <c r="G315" s="249" t="s">
        <v>878</v>
      </c>
      <c r="H315" s="248">
        <v>0.3</v>
      </c>
      <c r="I315" s="248">
        <f t="shared" si="9"/>
        <v>0</v>
      </c>
    </row>
    <row r="316" spans="1:9" s="246" customFormat="1" ht="18.75">
      <c r="A316" s="253" t="s">
        <v>1011</v>
      </c>
      <c r="B316" s="249" t="s">
        <v>1012</v>
      </c>
      <c r="C316" s="252">
        <v>100</v>
      </c>
      <c r="D316" s="251"/>
      <c r="E316" s="250">
        <v>12.29</v>
      </c>
      <c r="F316" s="250">
        <f t="shared" si="8"/>
        <v>0</v>
      </c>
      <c r="G316" s="249" t="s">
        <v>878</v>
      </c>
      <c r="H316" s="248">
        <v>1.1000000000000001</v>
      </c>
      <c r="I316" s="248">
        <f t="shared" si="9"/>
        <v>0</v>
      </c>
    </row>
    <row r="317" spans="1:9" s="246" customFormat="1" ht="18.75">
      <c r="A317" s="253" t="s">
        <v>1013</v>
      </c>
      <c r="B317" s="249" t="s">
        <v>1014</v>
      </c>
      <c r="C317" s="252">
        <v>100</v>
      </c>
      <c r="D317" s="251"/>
      <c r="E317" s="250">
        <v>14.7</v>
      </c>
      <c r="F317" s="250">
        <f t="shared" si="8"/>
        <v>0</v>
      </c>
      <c r="G317" s="249" t="s">
        <v>878</v>
      </c>
      <c r="H317" s="248">
        <v>1.3</v>
      </c>
      <c r="I317" s="248">
        <f t="shared" si="9"/>
        <v>0</v>
      </c>
    </row>
    <row r="318" spans="1:9" s="246" customFormat="1" ht="18.75">
      <c r="A318" s="253" t="s">
        <v>1015</v>
      </c>
      <c r="B318" s="249" t="s">
        <v>1016</v>
      </c>
      <c r="C318" s="252">
        <v>200</v>
      </c>
      <c r="D318" s="251"/>
      <c r="E318" s="250">
        <v>2.21</v>
      </c>
      <c r="F318" s="250">
        <f t="shared" si="8"/>
        <v>0</v>
      </c>
      <c r="G318" s="249" t="s">
        <v>878</v>
      </c>
      <c r="H318" s="248">
        <v>0.5</v>
      </c>
      <c r="I318" s="248">
        <f t="shared" si="9"/>
        <v>0</v>
      </c>
    </row>
    <row r="319" spans="1:9" s="246" customFormat="1" ht="18.75">
      <c r="A319" s="253" t="s">
        <v>1017</v>
      </c>
      <c r="B319" s="249" t="s">
        <v>1018</v>
      </c>
      <c r="C319" s="252">
        <v>50</v>
      </c>
      <c r="D319" s="251"/>
      <c r="E319" s="250">
        <v>14.6</v>
      </c>
      <c r="F319" s="250">
        <f t="shared" si="8"/>
        <v>0</v>
      </c>
      <c r="G319" s="249" t="s">
        <v>878</v>
      </c>
      <c r="H319" s="248">
        <v>2.6</v>
      </c>
      <c r="I319" s="248">
        <f t="shared" si="9"/>
        <v>0</v>
      </c>
    </row>
    <row r="320" spans="1:9" s="246" customFormat="1" ht="18.75">
      <c r="A320" s="253" t="s">
        <v>1019</v>
      </c>
      <c r="B320" s="249" t="s">
        <v>1020</v>
      </c>
      <c r="C320" s="252">
        <v>100</v>
      </c>
      <c r="D320" s="251"/>
      <c r="E320" s="250">
        <v>5.25</v>
      </c>
      <c r="F320" s="250">
        <f t="shared" si="8"/>
        <v>0</v>
      </c>
      <c r="G320" s="249" t="s">
        <v>878</v>
      </c>
      <c r="H320" s="248">
        <v>0.3</v>
      </c>
      <c r="I320" s="248">
        <f t="shared" si="9"/>
        <v>0</v>
      </c>
    </row>
    <row r="321" spans="1:9" s="246" customFormat="1" ht="18.75">
      <c r="A321" s="253" t="s">
        <v>1168</v>
      </c>
      <c r="B321" s="249" t="s">
        <v>1183</v>
      </c>
      <c r="C321" s="254">
        <v>25</v>
      </c>
      <c r="D321" s="251"/>
      <c r="E321" s="250">
        <v>1.84</v>
      </c>
      <c r="F321" s="250">
        <f t="shared" si="8"/>
        <v>0</v>
      </c>
      <c r="G321" s="249" t="s">
        <v>878</v>
      </c>
      <c r="H321" s="248">
        <v>0.4</v>
      </c>
      <c r="I321" s="248">
        <f t="shared" si="9"/>
        <v>0</v>
      </c>
    </row>
    <row r="322" spans="1:9" s="246" customFormat="1" ht="18.75">
      <c r="A322" s="253" t="s">
        <v>1021</v>
      </c>
      <c r="B322" s="249" t="s">
        <v>1022</v>
      </c>
      <c r="C322" s="252">
        <v>10</v>
      </c>
      <c r="D322" s="251"/>
      <c r="E322" s="250">
        <v>3.99</v>
      </c>
      <c r="F322" s="250">
        <f t="shared" si="8"/>
        <v>0</v>
      </c>
      <c r="G322" s="249" t="s">
        <v>878</v>
      </c>
      <c r="H322" s="248">
        <v>0.4</v>
      </c>
      <c r="I322" s="248">
        <f t="shared" si="9"/>
        <v>0</v>
      </c>
    </row>
    <row r="323" spans="1:9" s="246" customFormat="1" ht="18.75">
      <c r="A323" s="253" t="s">
        <v>1023</v>
      </c>
      <c r="B323" s="249" t="s">
        <v>1233</v>
      </c>
      <c r="C323" s="252">
        <v>50</v>
      </c>
      <c r="D323" s="251"/>
      <c r="E323" s="250">
        <v>4.41</v>
      </c>
      <c r="F323" s="250">
        <f t="shared" si="8"/>
        <v>0</v>
      </c>
      <c r="G323" s="249" t="s">
        <v>878</v>
      </c>
      <c r="H323" s="248">
        <v>0.04</v>
      </c>
      <c r="I323" s="248">
        <f t="shared" si="9"/>
        <v>0</v>
      </c>
    </row>
    <row r="324" spans="1:9" s="246" customFormat="1" ht="18.75">
      <c r="A324" s="253" t="s">
        <v>1024</v>
      </c>
      <c r="B324" s="249" t="s">
        <v>1025</v>
      </c>
      <c r="C324" s="252">
        <v>100</v>
      </c>
      <c r="D324" s="251"/>
      <c r="E324" s="250">
        <v>1</v>
      </c>
      <c r="F324" s="250">
        <f t="shared" si="8"/>
        <v>0</v>
      </c>
      <c r="G324" s="249" t="s">
        <v>878</v>
      </c>
      <c r="H324" s="248">
        <v>0.1</v>
      </c>
      <c r="I324" s="248">
        <f t="shared" si="9"/>
        <v>0</v>
      </c>
    </row>
    <row r="325" spans="1:9" s="246" customFormat="1" ht="18.75">
      <c r="A325" s="253" t="s">
        <v>1026</v>
      </c>
      <c r="B325" s="249" t="s">
        <v>1027</v>
      </c>
      <c r="C325" s="252">
        <v>100</v>
      </c>
      <c r="D325" s="251"/>
      <c r="E325" s="250">
        <v>14.49</v>
      </c>
      <c r="F325" s="250">
        <f t="shared" si="8"/>
        <v>0</v>
      </c>
      <c r="G325" s="249" t="s">
        <v>878</v>
      </c>
      <c r="H325" s="248">
        <v>2.5</v>
      </c>
      <c r="I325" s="248">
        <f t="shared" si="9"/>
        <v>0</v>
      </c>
    </row>
    <row r="326" spans="1:9" s="246" customFormat="1" ht="18.75">
      <c r="A326" s="253" t="s">
        <v>1169</v>
      </c>
      <c r="B326" s="249" t="s">
        <v>1184</v>
      </c>
      <c r="C326" s="252">
        <v>100</v>
      </c>
      <c r="D326" s="251"/>
      <c r="E326" s="250">
        <v>13.86</v>
      </c>
      <c r="F326" s="250">
        <f t="shared" ref="F326:F389" si="10">D326*E326</f>
        <v>0</v>
      </c>
      <c r="G326" s="249" t="s">
        <v>878</v>
      </c>
      <c r="H326" s="248">
        <v>2.5</v>
      </c>
      <c r="I326" s="248">
        <f t="shared" ref="I326:I389" si="11">H326*D326</f>
        <v>0</v>
      </c>
    </row>
    <row r="327" spans="1:9" s="246" customFormat="1" ht="18.75">
      <c r="A327" s="253" t="s">
        <v>1028</v>
      </c>
      <c r="B327" s="249" t="s">
        <v>1029</v>
      </c>
      <c r="C327" s="252">
        <v>10</v>
      </c>
      <c r="D327" s="251"/>
      <c r="E327" s="250">
        <v>8.4</v>
      </c>
      <c r="F327" s="250">
        <f t="shared" si="10"/>
        <v>0</v>
      </c>
      <c r="G327" s="249" t="s">
        <v>878</v>
      </c>
      <c r="H327" s="248">
        <v>1</v>
      </c>
      <c r="I327" s="248">
        <f t="shared" si="11"/>
        <v>0</v>
      </c>
    </row>
    <row r="328" spans="1:9" s="246" customFormat="1" ht="18.75">
      <c r="A328" s="253" t="s">
        <v>1030</v>
      </c>
      <c r="B328" s="249" t="s">
        <v>1031</v>
      </c>
      <c r="C328" s="252">
        <v>10</v>
      </c>
      <c r="D328" s="251"/>
      <c r="E328" s="250">
        <v>7.88</v>
      </c>
      <c r="F328" s="250">
        <f t="shared" si="10"/>
        <v>0</v>
      </c>
      <c r="G328" s="249" t="s">
        <v>878</v>
      </c>
      <c r="H328" s="248">
        <v>0.6</v>
      </c>
      <c r="I328" s="248">
        <f t="shared" si="11"/>
        <v>0</v>
      </c>
    </row>
    <row r="329" spans="1:9" s="246" customFormat="1" ht="18.75">
      <c r="A329" s="253" t="s">
        <v>1032</v>
      </c>
      <c r="B329" s="249" t="s">
        <v>1033</v>
      </c>
      <c r="C329" s="252">
        <v>100</v>
      </c>
      <c r="D329" s="251"/>
      <c r="E329" s="250">
        <v>3.47</v>
      </c>
      <c r="F329" s="250">
        <f t="shared" si="10"/>
        <v>0</v>
      </c>
      <c r="G329" s="249" t="s">
        <v>878</v>
      </c>
      <c r="H329" s="248">
        <v>0.4</v>
      </c>
      <c r="I329" s="248">
        <f t="shared" si="11"/>
        <v>0</v>
      </c>
    </row>
    <row r="330" spans="1:9" s="246" customFormat="1" ht="18.75">
      <c r="A330" s="253" t="s">
        <v>1034</v>
      </c>
      <c r="B330" s="249" t="s">
        <v>1035</v>
      </c>
      <c r="C330" s="252">
        <v>100</v>
      </c>
      <c r="D330" s="251"/>
      <c r="E330" s="250">
        <v>3.36</v>
      </c>
      <c r="F330" s="250">
        <f t="shared" si="10"/>
        <v>0</v>
      </c>
      <c r="G330" s="249" t="s">
        <v>878</v>
      </c>
      <c r="H330" s="248">
        <v>0.2</v>
      </c>
      <c r="I330" s="248">
        <f t="shared" si="11"/>
        <v>0</v>
      </c>
    </row>
    <row r="331" spans="1:9" s="246" customFormat="1" ht="18.75">
      <c r="A331" s="253" t="s">
        <v>1036</v>
      </c>
      <c r="B331" s="249" t="s">
        <v>1037</v>
      </c>
      <c r="C331" s="252">
        <v>100</v>
      </c>
      <c r="D331" s="251"/>
      <c r="E331" s="250">
        <v>2.21</v>
      </c>
      <c r="F331" s="250">
        <f t="shared" si="10"/>
        <v>0</v>
      </c>
      <c r="G331" s="249" t="s">
        <v>878</v>
      </c>
      <c r="H331" s="248">
        <v>0.1</v>
      </c>
      <c r="I331" s="248">
        <f t="shared" si="11"/>
        <v>0</v>
      </c>
    </row>
    <row r="332" spans="1:9" s="246" customFormat="1" ht="18.75">
      <c r="A332" s="253" t="s">
        <v>1038</v>
      </c>
      <c r="B332" s="249" t="s">
        <v>1039</v>
      </c>
      <c r="C332" s="252">
        <v>100</v>
      </c>
      <c r="D332" s="251"/>
      <c r="E332" s="250">
        <v>1.1599999999999999</v>
      </c>
      <c r="F332" s="250">
        <f t="shared" si="10"/>
        <v>0</v>
      </c>
      <c r="G332" s="249" t="s">
        <v>878</v>
      </c>
      <c r="H332" s="248">
        <v>0.3</v>
      </c>
      <c r="I332" s="248">
        <f t="shared" si="11"/>
        <v>0</v>
      </c>
    </row>
    <row r="333" spans="1:9" s="246" customFormat="1" ht="18.75">
      <c r="A333" s="253" t="s">
        <v>1040</v>
      </c>
      <c r="B333" s="249" t="s">
        <v>1041</v>
      </c>
      <c r="C333" s="252">
        <v>10</v>
      </c>
      <c r="D333" s="251"/>
      <c r="E333" s="250">
        <v>26.25</v>
      </c>
      <c r="F333" s="250">
        <f t="shared" si="10"/>
        <v>0</v>
      </c>
      <c r="G333" s="249" t="s">
        <v>878</v>
      </c>
      <c r="H333" s="248">
        <v>0.5</v>
      </c>
      <c r="I333" s="248">
        <f t="shared" si="11"/>
        <v>0</v>
      </c>
    </row>
    <row r="334" spans="1:9" s="246" customFormat="1" ht="18.75">
      <c r="A334" s="253" t="s">
        <v>1042</v>
      </c>
      <c r="B334" s="249" t="s">
        <v>1043</v>
      </c>
      <c r="C334" s="252">
        <v>10</v>
      </c>
      <c r="D334" s="251"/>
      <c r="E334" s="250">
        <v>26.25</v>
      </c>
      <c r="F334" s="250">
        <f t="shared" si="10"/>
        <v>0</v>
      </c>
      <c r="G334" s="249" t="s">
        <v>878</v>
      </c>
      <c r="H334" s="248">
        <v>0.5</v>
      </c>
      <c r="I334" s="248">
        <f t="shared" si="11"/>
        <v>0</v>
      </c>
    </row>
    <row r="335" spans="1:9" s="246" customFormat="1" ht="18.75">
      <c r="A335" s="253" t="s">
        <v>1044</v>
      </c>
      <c r="B335" s="249" t="s">
        <v>1045</v>
      </c>
      <c r="C335" s="252">
        <v>10</v>
      </c>
      <c r="D335" s="251"/>
      <c r="E335" s="250">
        <v>26.25</v>
      </c>
      <c r="F335" s="250">
        <f t="shared" si="10"/>
        <v>0</v>
      </c>
      <c r="G335" s="249" t="s">
        <v>878</v>
      </c>
      <c r="H335" s="248">
        <v>0.5</v>
      </c>
      <c r="I335" s="248">
        <f t="shared" si="11"/>
        <v>0</v>
      </c>
    </row>
    <row r="336" spans="1:9" s="246" customFormat="1" ht="18.75">
      <c r="A336" s="253" t="s">
        <v>1046</v>
      </c>
      <c r="B336" s="249" t="s">
        <v>1047</v>
      </c>
      <c r="C336" s="252">
        <v>10</v>
      </c>
      <c r="D336" s="251"/>
      <c r="E336" s="250">
        <v>26.25</v>
      </c>
      <c r="F336" s="250">
        <f t="shared" si="10"/>
        <v>0</v>
      </c>
      <c r="G336" s="249" t="s">
        <v>878</v>
      </c>
      <c r="H336" s="248">
        <v>0.5</v>
      </c>
      <c r="I336" s="248">
        <f t="shared" si="11"/>
        <v>0</v>
      </c>
    </row>
    <row r="337" spans="1:9" s="246" customFormat="1" ht="18.75">
      <c r="A337" s="253" t="s">
        <v>1048</v>
      </c>
      <c r="B337" s="249" t="s">
        <v>1049</v>
      </c>
      <c r="C337" s="252">
        <v>1</v>
      </c>
      <c r="D337" s="251"/>
      <c r="E337" s="250">
        <v>1.37</v>
      </c>
      <c r="F337" s="250">
        <f t="shared" si="10"/>
        <v>0</v>
      </c>
      <c r="G337" s="249" t="s">
        <v>878</v>
      </c>
      <c r="H337" s="248">
        <v>0.1</v>
      </c>
      <c r="I337" s="248">
        <f t="shared" si="11"/>
        <v>0</v>
      </c>
    </row>
    <row r="338" spans="1:9" s="246" customFormat="1" ht="18.75">
      <c r="A338" s="253" t="s">
        <v>1170</v>
      </c>
      <c r="B338" s="249" t="s">
        <v>1185</v>
      </c>
      <c r="C338" s="252">
        <v>100</v>
      </c>
      <c r="D338" s="251"/>
      <c r="E338" s="250">
        <v>13.13</v>
      </c>
      <c r="F338" s="250">
        <f t="shared" si="10"/>
        <v>0</v>
      </c>
      <c r="G338" s="249" t="s">
        <v>878</v>
      </c>
      <c r="H338" s="248">
        <v>4.7</v>
      </c>
      <c r="I338" s="248">
        <f t="shared" si="11"/>
        <v>0</v>
      </c>
    </row>
    <row r="339" spans="1:9" s="246" customFormat="1" ht="18.75">
      <c r="A339" s="253" t="s">
        <v>1050</v>
      </c>
      <c r="B339" s="249" t="s">
        <v>1051</v>
      </c>
      <c r="C339" s="252">
        <v>10</v>
      </c>
      <c r="D339" s="251"/>
      <c r="E339" s="250">
        <v>4.5199999999999996</v>
      </c>
      <c r="F339" s="250">
        <f t="shared" si="10"/>
        <v>0</v>
      </c>
      <c r="G339" s="249" t="s">
        <v>878</v>
      </c>
      <c r="H339" s="248">
        <v>0.5</v>
      </c>
      <c r="I339" s="248">
        <f t="shared" si="11"/>
        <v>0</v>
      </c>
    </row>
    <row r="340" spans="1:9" s="246" customFormat="1" ht="18.75">
      <c r="A340" s="253" t="s">
        <v>1052</v>
      </c>
      <c r="B340" s="249" t="s">
        <v>1053</v>
      </c>
      <c r="C340" s="252">
        <v>100</v>
      </c>
      <c r="D340" s="251"/>
      <c r="E340" s="250">
        <v>10.4</v>
      </c>
      <c r="F340" s="250">
        <f t="shared" si="10"/>
        <v>0</v>
      </c>
      <c r="G340" s="249" t="s">
        <v>878</v>
      </c>
      <c r="H340" s="248">
        <v>0.9</v>
      </c>
      <c r="I340" s="248">
        <f t="shared" si="11"/>
        <v>0</v>
      </c>
    </row>
    <row r="341" spans="1:9" s="246" customFormat="1" ht="18.75">
      <c r="A341" s="253" t="s">
        <v>1054</v>
      </c>
      <c r="B341" s="249" t="s">
        <v>1055</v>
      </c>
      <c r="C341" s="252">
        <v>100</v>
      </c>
      <c r="D341" s="251"/>
      <c r="E341" s="250">
        <v>9.4499999999999993</v>
      </c>
      <c r="F341" s="250">
        <f t="shared" si="10"/>
        <v>0</v>
      </c>
      <c r="G341" s="249" t="s">
        <v>878</v>
      </c>
      <c r="H341" s="248">
        <v>0.8</v>
      </c>
      <c r="I341" s="248">
        <f t="shared" si="11"/>
        <v>0</v>
      </c>
    </row>
    <row r="342" spans="1:9" s="246" customFormat="1" ht="18.75">
      <c r="A342" s="253" t="s">
        <v>1056</v>
      </c>
      <c r="B342" s="249" t="s">
        <v>1057</v>
      </c>
      <c r="C342" s="252">
        <v>100</v>
      </c>
      <c r="D342" s="251"/>
      <c r="E342" s="250">
        <v>10.5</v>
      </c>
      <c r="F342" s="250">
        <f t="shared" si="10"/>
        <v>0</v>
      </c>
      <c r="G342" s="249" t="s">
        <v>878</v>
      </c>
      <c r="H342" s="248">
        <v>2.1</v>
      </c>
      <c r="I342" s="248">
        <f t="shared" si="11"/>
        <v>0</v>
      </c>
    </row>
    <row r="343" spans="1:9" s="246" customFormat="1" ht="18.75">
      <c r="A343" s="253" t="s">
        <v>1058</v>
      </c>
      <c r="B343" s="249" t="s">
        <v>1059</v>
      </c>
      <c r="C343" s="252">
        <v>100</v>
      </c>
      <c r="D343" s="251"/>
      <c r="E343" s="250">
        <v>12.6</v>
      </c>
      <c r="F343" s="250">
        <f t="shared" si="10"/>
        <v>0</v>
      </c>
      <c r="G343" s="249" t="s">
        <v>878</v>
      </c>
      <c r="H343" s="248">
        <v>1.4</v>
      </c>
      <c r="I343" s="248">
        <f t="shared" si="11"/>
        <v>0</v>
      </c>
    </row>
    <row r="344" spans="1:9" s="246" customFormat="1" ht="18.75">
      <c r="A344" s="253" t="s">
        <v>1060</v>
      </c>
      <c r="B344" s="249" t="s">
        <v>1061</v>
      </c>
      <c r="C344" s="252">
        <v>100</v>
      </c>
      <c r="D344" s="251"/>
      <c r="E344" s="250">
        <v>10.5</v>
      </c>
      <c r="F344" s="250">
        <f t="shared" si="10"/>
        <v>0</v>
      </c>
      <c r="G344" s="249" t="s">
        <v>878</v>
      </c>
      <c r="H344" s="248">
        <v>1.3</v>
      </c>
      <c r="I344" s="248">
        <f t="shared" si="11"/>
        <v>0</v>
      </c>
    </row>
    <row r="345" spans="1:9" s="246" customFormat="1" ht="18.75">
      <c r="A345" s="253" t="s">
        <v>1062</v>
      </c>
      <c r="B345" s="249" t="s">
        <v>1063</v>
      </c>
      <c r="C345" s="252">
        <v>100</v>
      </c>
      <c r="D345" s="251"/>
      <c r="E345" s="250">
        <v>17.329999999999998</v>
      </c>
      <c r="F345" s="250">
        <f t="shared" si="10"/>
        <v>0</v>
      </c>
      <c r="G345" s="249" t="s">
        <v>878</v>
      </c>
      <c r="H345" s="248">
        <v>1</v>
      </c>
      <c r="I345" s="248">
        <f t="shared" si="11"/>
        <v>0</v>
      </c>
    </row>
    <row r="346" spans="1:9" s="246" customFormat="1" ht="18.75">
      <c r="A346" s="253" t="s">
        <v>1064</v>
      </c>
      <c r="B346" s="249" t="s">
        <v>1065</v>
      </c>
      <c r="C346" s="252">
        <v>100</v>
      </c>
      <c r="D346" s="251"/>
      <c r="E346" s="250">
        <v>5.25</v>
      </c>
      <c r="F346" s="250">
        <f t="shared" si="10"/>
        <v>0</v>
      </c>
      <c r="G346" s="249" t="s">
        <v>878</v>
      </c>
      <c r="H346" s="248">
        <v>0</v>
      </c>
      <c r="I346" s="248">
        <f t="shared" si="11"/>
        <v>0</v>
      </c>
    </row>
    <row r="347" spans="1:9" s="246" customFormat="1" ht="18.75">
      <c r="A347" s="253" t="s">
        <v>1066</v>
      </c>
      <c r="B347" s="249" t="s">
        <v>1067</v>
      </c>
      <c r="C347" s="252">
        <v>100</v>
      </c>
      <c r="D347" s="251"/>
      <c r="E347" s="250">
        <v>12.02</v>
      </c>
      <c r="F347" s="250">
        <f t="shared" si="10"/>
        <v>0</v>
      </c>
      <c r="G347" s="249" t="s">
        <v>878</v>
      </c>
      <c r="H347" s="248">
        <v>0.4</v>
      </c>
      <c r="I347" s="248">
        <f t="shared" si="11"/>
        <v>0</v>
      </c>
    </row>
    <row r="348" spans="1:9" s="246" customFormat="1" ht="18.75">
      <c r="A348" s="253" t="s">
        <v>1068</v>
      </c>
      <c r="B348" s="249" t="s">
        <v>1069</v>
      </c>
      <c r="C348" s="252">
        <v>100</v>
      </c>
      <c r="D348" s="251"/>
      <c r="E348" s="250">
        <v>7.35</v>
      </c>
      <c r="F348" s="250">
        <f t="shared" si="10"/>
        <v>0</v>
      </c>
      <c r="G348" s="249" t="s">
        <v>878</v>
      </c>
      <c r="H348" s="248">
        <v>0.3</v>
      </c>
      <c r="I348" s="248">
        <f t="shared" si="11"/>
        <v>0</v>
      </c>
    </row>
    <row r="349" spans="1:9" s="246" customFormat="1" ht="18.75">
      <c r="A349" s="253" t="s">
        <v>1070</v>
      </c>
      <c r="B349" s="249" t="s">
        <v>1071</v>
      </c>
      <c r="C349" s="252">
        <v>100</v>
      </c>
      <c r="D349" s="251"/>
      <c r="E349" s="250">
        <v>4.41</v>
      </c>
      <c r="F349" s="250">
        <f t="shared" si="10"/>
        <v>0</v>
      </c>
      <c r="G349" s="249" t="s">
        <v>878</v>
      </c>
      <c r="H349" s="248">
        <v>0.4</v>
      </c>
      <c r="I349" s="248">
        <f t="shared" si="11"/>
        <v>0</v>
      </c>
    </row>
    <row r="350" spans="1:9" s="246" customFormat="1" ht="18.75">
      <c r="A350" s="253" t="s">
        <v>1072</v>
      </c>
      <c r="B350" s="249" t="s">
        <v>1073</v>
      </c>
      <c r="C350" s="252" t="s">
        <v>66</v>
      </c>
      <c r="D350" s="251"/>
      <c r="E350" s="250">
        <v>1.42</v>
      </c>
      <c r="F350" s="250">
        <f t="shared" si="10"/>
        <v>0</v>
      </c>
      <c r="G350" s="249" t="s">
        <v>878</v>
      </c>
      <c r="H350" s="248">
        <v>0.1</v>
      </c>
      <c r="I350" s="248">
        <f t="shared" si="11"/>
        <v>0</v>
      </c>
    </row>
    <row r="351" spans="1:9" s="246" customFormat="1" ht="18.75">
      <c r="A351" s="253" t="s">
        <v>1074</v>
      </c>
      <c r="B351" s="249" t="s">
        <v>1075</v>
      </c>
      <c r="C351" s="252" t="s">
        <v>66</v>
      </c>
      <c r="D351" s="251"/>
      <c r="E351" s="250">
        <v>2</v>
      </c>
      <c r="F351" s="250">
        <f t="shared" si="10"/>
        <v>0</v>
      </c>
      <c r="G351" s="249" t="s">
        <v>878</v>
      </c>
      <c r="H351" s="248">
        <v>0.1</v>
      </c>
      <c r="I351" s="248">
        <f t="shared" si="11"/>
        <v>0</v>
      </c>
    </row>
    <row r="352" spans="1:9" s="246" customFormat="1" ht="18.75">
      <c r="A352" s="253" t="s">
        <v>1076</v>
      </c>
      <c r="B352" s="249" t="s">
        <v>1077</v>
      </c>
      <c r="C352" s="252">
        <v>100</v>
      </c>
      <c r="D352" s="251"/>
      <c r="E352" s="250">
        <v>17.010000000000002</v>
      </c>
      <c r="F352" s="250">
        <f t="shared" si="10"/>
        <v>0</v>
      </c>
      <c r="G352" s="249" t="s">
        <v>878</v>
      </c>
      <c r="H352" s="248">
        <v>0.2</v>
      </c>
      <c r="I352" s="248">
        <f t="shared" si="11"/>
        <v>0</v>
      </c>
    </row>
    <row r="353" spans="1:9" s="246" customFormat="1" ht="18.75">
      <c r="A353" s="253" t="s">
        <v>1078</v>
      </c>
      <c r="B353" s="249" t="s">
        <v>1079</v>
      </c>
      <c r="C353" s="252">
        <v>20</v>
      </c>
      <c r="D353" s="251"/>
      <c r="E353" s="250">
        <v>15.75</v>
      </c>
      <c r="F353" s="250">
        <f t="shared" si="10"/>
        <v>0</v>
      </c>
      <c r="G353" s="249" t="s">
        <v>878</v>
      </c>
      <c r="H353" s="248">
        <v>1</v>
      </c>
      <c r="I353" s="248">
        <f t="shared" si="11"/>
        <v>0</v>
      </c>
    </row>
    <row r="354" spans="1:9" s="246" customFormat="1" ht="18.75">
      <c r="A354" s="253" t="s">
        <v>1080</v>
      </c>
      <c r="B354" s="249" t="s">
        <v>1081</v>
      </c>
      <c r="C354" s="252">
        <v>10</v>
      </c>
      <c r="D354" s="251"/>
      <c r="E354" s="250">
        <v>7.14</v>
      </c>
      <c r="F354" s="250">
        <f t="shared" si="10"/>
        <v>0</v>
      </c>
      <c r="G354" s="249" t="s">
        <v>878</v>
      </c>
      <c r="H354" s="248">
        <v>0.2</v>
      </c>
      <c r="I354" s="248">
        <f t="shared" si="11"/>
        <v>0</v>
      </c>
    </row>
    <row r="355" spans="1:9" s="246" customFormat="1" ht="18.75">
      <c r="A355" s="253" t="s">
        <v>1082</v>
      </c>
      <c r="B355" s="249" t="s">
        <v>1083</v>
      </c>
      <c r="C355" s="252">
        <v>10</v>
      </c>
      <c r="D355" s="251"/>
      <c r="E355" s="250">
        <v>7.46</v>
      </c>
      <c r="F355" s="250">
        <f t="shared" si="10"/>
        <v>0</v>
      </c>
      <c r="G355" s="249" t="s">
        <v>878</v>
      </c>
      <c r="H355" s="248">
        <v>0.2</v>
      </c>
      <c r="I355" s="248">
        <f t="shared" si="11"/>
        <v>0</v>
      </c>
    </row>
    <row r="356" spans="1:9" s="246" customFormat="1" ht="18.75">
      <c r="A356" s="253" t="s">
        <v>303</v>
      </c>
      <c r="B356" s="249" t="s">
        <v>1084</v>
      </c>
      <c r="C356" s="254">
        <v>30</v>
      </c>
      <c r="D356" s="251"/>
      <c r="E356" s="250">
        <v>8.51</v>
      </c>
      <c r="F356" s="250">
        <f t="shared" si="10"/>
        <v>0</v>
      </c>
      <c r="G356" s="249" t="s">
        <v>878</v>
      </c>
      <c r="H356" s="248">
        <v>0.3</v>
      </c>
      <c r="I356" s="248">
        <f t="shared" si="11"/>
        <v>0</v>
      </c>
    </row>
    <row r="357" spans="1:9" s="246" customFormat="1" ht="18.75">
      <c r="A357" s="253" t="s">
        <v>1085</v>
      </c>
      <c r="B357" s="249" t="s">
        <v>1086</v>
      </c>
      <c r="C357" s="252">
        <v>10</v>
      </c>
      <c r="D357" s="251"/>
      <c r="E357" s="250">
        <v>6.83</v>
      </c>
      <c r="F357" s="250">
        <f t="shared" si="10"/>
        <v>0</v>
      </c>
      <c r="G357" s="249" t="s">
        <v>878</v>
      </c>
      <c r="H357" s="248">
        <v>0.1</v>
      </c>
      <c r="I357" s="248">
        <f t="shared" si="11"/>
        <v>0</v>
      </c>
    </row>
    <row r="358" spans="1:9" s="246" customFormat="1" ht="18.75">
      <c r="A358" s="253" t="s">
        <v>1087</v>
      </c>
      <c r="B358" s="249" t="s">
        <v>1088</v>
      </c>
      <c r="C358" s="252">
        <v>1</v>
      </c>
      <c r="D358" s="251"/>
      <c r="E358" s="250">
        <v>21</v>
      </c>
      <c r="F358" s="250">
        <f t="shared" si="10"/>
        <v>0</v>
      </c>
      <c r="G358" s="249" t="s">
        <v>878</v>
      </c>
      <c r="H358" s="248">
        <v>0.3</v>
      </c>
      <c r="I358" s="248">
        <f t="shared" si="11"/>
        <v>0</v>
      </c>
    </row>
    <row r="359" spans="1:9" s="246" customFormat="1" ht="18.75">
      <c r="A359" s="253" t="s">
        <v>380</v>
      </c>
      <c r="B359" s="249" t="s">
        <v>381</v>
      </c>
      <c r="C359" s="252">
        <v>12</v>
      </c>
      <c r="D359" s="251"/>
      <c r="E359" s="250">
        <v>8.4</v>
      </c>
      <c r="F359" s="250">
        <f t="shared" si="10"/>
        <v>0</v>
      </c>
      <c r="G359" s="249" t="s">
        <v>878</v>
      </c>
      <c r="H359" s="248">
        <v>0</v>
      </c>
      <c r="I359" s="248">
        <f t="shared" si="11"/>
        <v>0</v>
      </c>
    </row>
    <row r="360" spans="1:9" s="246" customFormat="1" ht="18.75">
      <c r="A360" s="253" t="s">
        <v>305</v>
      </c>
      <c r="B360" s="249" t="s">
        <v>1089</v>
      </c>
      <c r="C360" s="252">
        <v>10</v>
      </c>
      <c r="D360" s="251"/>
      <c r="E360" s="250">
        <v>3.36</v>
      </c>
      <c r="F360" s="250">
        <f t="shared" si="10"/>
        <v>0</v>
      </c>
      <c r="G360" s="249" t="s">
        <v>878</v>
      </c>
      <c r="H360" s="248">
        <v>0.3</v>
      </c>
      <c r="I360" s="248">
        <f t="shared" si="11"/>
        <v>0</v>
      </c>
    </row>
    <row r="361" spans="1:9" s="246" customFormat="1" ht="18.75">
      <c r="A361" s="253" t="s">
        <v>1090</v>
      </c>
      <c r="B361" s="249" t="s">
        <v>1091</v>
      </c>
      <c r="C361" s="252">
        <v>1</v>
      </c>
      <c r="D361" s="251"/>
      <c r="E361" s="250">
        <v>5.88</v>
      </c>
      <c r="F361" s="250">
        <f t="shared" si="10"/>
        <v>0</v>
      </c>
      <c r="G361" s="249" t="s">
        <v>878</v>
      </c>
      <c r="H361" s="248">
        <v>0.5</v>
      </c>
      <c r="I361" s="248">
        <f t="shared" si="11"/>
        <v>0</v>
      </c>
    </row>
    <row r="362" spans="1:9" s="246" customFormat="1" ht="18.75">
      <c r="A362" s="253" t="s">
        <v>1092</v>
      </c>
      <c r="B362" s="249" t="s">
        <v>133</v>
      </c>
      <c r="C362" s="252">
        <v>1</v>
      </c>
      <c r="D362" s="251"/>
      <c r="E362" s="250">
        <v>0.63</v>
      </c>
      <c r="F362" s="250">
        <f t="shared" si="10"/>
        <v>0</v>
      </c>
      <c r="G362" s="249" t="s">
        <v>878</v>
      </c>
      <c r="H362" s="248">
        <v>0.2</v>
      </c>
      <c r="I362" s="248">
        <f t="shared" si="11"/>
        <v>0</v>
      </c>
    </row>
    <row r="363" spans="1:9" s="246" customFormat="1" ht="18.75">
      <c r="A363" s="253" t="s">
        <v>1093</v>
      </c>
      <c r="B363" s="249" t="s">
        <v>1094</v>
      </c>
      <c r="C363" s="254">
        <v>1</v>
      </c>
      <c r="D363" s="251"/>
      <c r="E363" s="250">
        <v>1.1599999999999999</v>
      </c>
      <c r="F363" s="250">
        <f t="shared" si="10"/>
        <v>0</v>
      </c>
      <c r="G363" s="249" t="s">
        <v>878</v>
      </c>
      <c r="H363" s="248">
        <v>0.2</v>
      </c>
      <c r="I363" s="248">
        <f t="shared" si="11"/>
        <v>0</v>
      </c>
    </row>
    <row r="364" spans="1:9" s="246" customFormat="1" ht="18.75">
      <c r="A364" s="253" t="s">
        <v>1095</v>
      </c>
      <c r="B364" s="249" t="s">
        <v>1096</v>
      </c>
      <c r="C364" s="252">
        <v>1</v>
      </c>
      <c r="D364" s="251"/>
      <c r="E364" s="250">
        <v>278.39999999999998</v>
      </c>
      <c r="F364" s="250">
        <f t="shared" si="10"/>
        <v>0</v>
      </c>
      <c r="G364" s="249" t="s">
        <v>878</v>
      </c>
      <c r="H364" s="248">
        <v>0.9</v>
      </c>
      <c r="I364" s="248">
        <f t="shared" si="11"/>
        <v>0</v>
      </c>
    </row>
    <row r="365" spans="1:9" s="246" customFormat="1" ht="18.75">
      <c r="A365" s="253" t="s">
        <v>1257</v>
      </c>
      <c r="B365" s="249" t="s">
        <v>915</v>
      </c>
      <c r="C365" s="252">
        <v>100</v>
      </c>
      <c r="D365" s="251"/>
      <c r="E365" s="250">
        <v>21.53</v>
      </c>
      <c r="F365" s="250">
        <f t="shared" si="10"/>
        <v>0</v>
      </c>
      <c r="G365" s="249" t="s">
        <v>878</v>
      </c>
      <c r="H365" s="248">
        <v>0.2</v>
      </c>
      <c r="I365" s="248">
        <f t="shared" si="11"/>
        <v>0</v>
      </c>
    </row>
    <row r="366" spans="1:9" s="246" customFormat="1" ht="18.75">
      <c r="A366" s="253" t="s">
        <v>1258</v>
      </c>
      <c r="B366" s="249" t="s">
        <v>916</v>
      </c>
      <c r="C366" s="252">
        <v>100</v>
      </c>
      <c r="D366" s="251"/>
      <c r="E366" s="250">
        <v>21</v>
      </c>
      <c r="F366" s="250">
        <f t="shared" si="10"/>
        <v>0</v>
      </c>
      <c r="G366" s="249" t="s">
        <v>878</v>
      </c>
      <c r="H366" s="248">
        <v>0.2</v>
      </c>
      <c r="I366" s="248">
        <f t="shared" si="11"/>
        <v>0</v>
      </c>
    </row>
    <row r="367" spans="1:9" s="246" customFormat="1" ht="18.75">
      <c r="A367" s="253" t="s">
        <v>86</v>
      </c>
      <c r="B367" s="249" t="s">
        <v>1097</v>
      </c>
      <c r="C367" s="252">
        <v>10</v>
      </c>
      <c r="D367" s="251"/>
      <c r="E367" s="250">
        <v>4.2</v>
      </c>
      <c r="F367" s="250">
        <f t="shared" si="10"/>
        <v>0</v>
      </c>
      <c r="G367" s="249" t="s">
        <v>878</v>
      </c>
      <c r="H367" s="248">
        <v>1.2</v>
      </c>
      <c r="I367" s="248">
        <f t="shared" si="11"/>
        <v>0</v>
      </c>
    </row>
    <row r="368" spans="1:9" s="246" customFormat="1" ht="18.75">
      <c r="A368" s="253" t="s">
        <v>84</v>
      </c>
      <c r="B368" s="249" t="s">
        <v>1098</v>
      </c>
      <c r="C368" s="252">
        <v>10</v>
      </c>
      <c r="D368" s="251"/>
      <c r="E368" s="250">
        <v>3.89</v>
      </c>
      <c r="F368" s="250">
        <f t="shared" si="10"/>
        <v>0</v>
      </c>
      <c r="G368" s="249" t="s">
        <v>878</v>
      </c>
      <c r="H368" s="248">
        <v>0.9</v>
      </c>
      <c r="I368" s="248">
        <f t="shared" si="11"/>
        <v>0</v>
      </c>
    </row>
    <row r="369" spans="1:9" s="246" customFormat="1" ht="18.75">
      <c r="A369" s="253" t="s">
        <v>82</v>
      </c>
      <c r="B369" s="249" t="s">
        <v>1099</v>
      </c>
      <c r="C369" s="252">
        <v>10</v>
      </c>
      <c r="D369" s="251"/>
      <c r="E369" s="250">
        <v>3.68</v>
      </c>
      <c r="F369" s="250">
        <f t="shared" si="10"/>
        <v>0</v>
      </c>
      <c r="G369" s="249" t="s">
        <v>878</v>
      </c>
      <c r="H369" s="248">
        <v>0.9</v>
      </c>
      <c r="I369" s="248">
        <f t="shared" si="11"/>
        <v>0</v>
      </c>
    </row>
    <row r="370" spans="1:9" s="246" customFormat="1" ht="18.75">
      <c r="A370" s="253" t="s">
        <v>1100</v>
      </c>
      <c r="B370" s="249" t="s">
        <v>1101</v>
      </c>
      <c r="C370" s="252">
        <v>1</v>
      </c>
      <c r="D370" s="251"/>
      <c r="E370" s="250">
        <v>3.15</v>
      </c>
      <c r="F370" s="250">
        <f t="shared" si="10"/>
        <v>0</v>
      </c>
      <c r="G370" s="249" t="s">
        <v>878</v>
      </c>
      <c r="H370" s="248">
        <v>0.2</v>
      </c>
      <c r="I370" s="248">
        <f t="shared" si="11"/>
        <v>0</v>
      </c>
    </row>
    <row r="371" spans="1:9" s="246" customFormat="1" ht="18.75">
      <c r="A371" s="253" t="s">
        <v>881</v>
      </c>
      <c r="B371" s="249" t="s">
        <v>882</v>
      </c>
      <c r="C371" s="252">
        <v>1</v>
      </c>
      <c r="D371" s="251"/>
      <c r="E371" s="250">
        <v>2.52</v>
      </c>
      <c r="F371" s="250">
        <f t="shared" si="10"/>
        <v>0</v>
      </c>
      <c r="G371" s="249" t="s">
        <v>1104</v>
      </c>
      <c r="H371" s="248">
        <v>0.05</v>
      </c>
      <c r="I371" s="248">
        <f t="shared" si="11"/>
        <v>0</v>
      </c>
    </row>
    <row r="372" spans="1:9" s="246" customFormat="1" ht="18.75">
      <c r="A372" s="253" t="s">
        <v>1102</v>
      </c>
      <c r="B372" s="249" t="s">
        <v>1103</v>
      </c>
      <c r="C372" s="252">
        <v>24</v>
      </c>
      <c r="D372" s="251"/>
      <c r="E372" s="250">
        <v>7.35</v>
      </c>
      <c r="F372" s="250">
        <f t="shared" si="10"/>
        <v>0</v>
      </c>
      <c r="G372" s="249" t="s">
        <v>1104</v>
      </c>
      <c r="H372" s="248">
        <v>0</v>
      </c>
      <c r="I372" s="248">
        <f t="shared" si="11"/>
        <v>0</v>
      </c>
    </row>
    <row r="373" spans="1:9" s="246" customFormat="1" ht="18.75">
      <c r="A373" s="253" t="s">
        <v>1105</v>
      </c>
      <c r="B373" s="249" t="s">
        <v>1106</v>
      </c>
      <c r="C373" s="252">
        <v>144</v>
      </c>
      <c r="D373" s="251"/>
      <c r="E373" s="250">
        <v>17.64</v>
      </c>
      <c r="F373" s="250">
        <f t="shared" si="10"/>
        <v>0</v>
      </c>
      <c r="G373" s="249" t="s">
        <v>1104</v>
      </c>
      <c r="H373" s="248">
        <v>0.2</v>
      </c>
      <c r="I373" s="248">
        <f t="shared" si="11"/>
        <v>0</v>
      </c>
    </row>
    <row r="374" spans="1:9" s="246" customFormat="1" ht="18.75">
      <c r="A374" s="253" t="s">
        <v>1107</v>
      </c>
      <c r="B374" s="249" t="s">
        <v>1108</v>
      </c>
      <c r="C374" s="252">
        <v>1</v>
      </c>
      <c r="D374" s="251"/>
      <c r="E374" s="250">
        <v>1.63</v>
      </c>
      <c r="F374" s="250">
        <f t="shared" si="10"/>
        <v>0</v>
      </c>
      <c r="G374" s="249" t="s">
        <v>1104</v>
      </c>
      <c r="H374" s="248">
        <v>0.2</v>
      </c>
      <c r="I374" s="248">
        <f t="shared" si="11"/>
        <v>0</v>
      </c>
    </row>
    <row r="375" spans="1:9" s="246" customFormat="1" ht="18.75">
      <c r="A375" s="253" t="s">
        <v>140</v>
      </c>
      <c r="B375" s="249" t="s">
        <v>1205</v>
      </c>
      <c r="C375" s="252" t="s">
        <v>66</v>
      </c>
      <c r="D375" s="251"/>
      <c r="E375" s="250">
        <v>10.5</v>
      </c>
      <c r="F375" s="250">
        <f t="shared" si="10"/>
        <v>0</v>
      </c>
      <c r="G375" s="249" t="s">
        <v>1104</v>
      </c>
      <c r="H375" s="248">
        <v>0.4</v>
      </c>
      <c r="I375" s="248">
        <f t="shared" si="11"/>
        <v>0</v>
      </c>
    </row>
    <row r="376" spans="1:9" s="246" customFormat="1" ht="18.75">
      <c r="A376" s="253" t="s">
        <v>141</v>
      </c>
      <c r="B376" s="249" t="s">
        <v>1206</v>
      </c>
      <c r="C376" s="252" t="s">
        <v>66</v>
      </c>
      <c r="D376" s="251"/>
      <c r="E376" s="250">
        <v>10.5</v>
      </c>
      <c r="F376" s="250">
        <f t="shared" si="10"/>
        <v>0</v>
      </c>
      <c r="G376" s="249" t="s">
        <v>1104</v>
      </c>
      <c r="H376" s="248">
        <v>0.4</v>
      </c>
      <c r="I376" s="248">
        <f t="shared" si="11"/>
        <v>0</v>
      </c>
    </row>
    <row r="377" spans="1:9" s="246" customFormat="1" ht="18.75">
      <c r="A377" s="253" t="s">
        <v>143</v>
      </c>
      <c r="B377" s="249" t="s">
        <v>1207</v>
      </c>
      <c r="C377" s="252" t="s">
        <v>66</v>
      </c>
      <c r="D377" s="251"/>
      <c r="E377" s="250">
        <v>10.5</v>
      </c>
      <c r="F377" s="250">
        <f t="shared" si="10"/>
        <v>0</v>
      </c>
      <c r="G377" s="249" t="s">
        <v>1104</v>
      </c>
      <c r="H377" s="248">
        <v>0.4</v>
      </c>
      <c r="I377" s="248">
        <f t="shared" si="11"/>
        <v>0</v>
      </c>
    </row>
    <row r="378" spans="1:9" s="246" customFormat="1" ht="18.75">
      <c r="A378" s="253" t="s">
        <v>533</v>
      </c>
      <c r="B378" s="249" t="s">
        <v>1211</v>
      </c>
      <c r="C378" s="252">
        <v>1</v>
      </c>
      <c r="D378" s="251"/>
      <c r="E378" s="250">
        <v>8.24</v>
      </c>
      <c r="F378" s="250">
        <f t="shared" si="10"/>
        <v>0</v>
      </c>
      <c r="G378" s="249" t="s">
        <v>1104</v>
      </c>
      <c r="H378" s="248">
        <v>1</v>
      </c>
      <c r="I378" s="248">
        <f t="shared" si="11"/>
        <v>0</v>
      </c>
    </row>
    <row r="379" spans="1:9" s="246" customFormat="1" ht="18.75">
      <c r="A379" s="253" t="s">
        <v>1109</v>
      </c>
      <c r="B379" s="249" t="s">
        <v>1110</v>
      </c>
      <c r="C379" s="252">
        <v>1</v>
      </c>
      <c r="D379" s="251"/>
      <c r="E379" s="250">
        <v>92.4</v>
      </c>
      <c r="F379" s="250">
        <f t="shared" si="10"/>
        <v>0</v>
      </c>
      <c r="G379" s="249" t="s">
        <v>1104</v>
      </c>
      <c r="H379" s="248">
        <v>0.3</v>
      </c>
      <c r="I379" s="248">
        <f t="shared" si="11"/>
        <v>0</v>
      </c>
    </row>
    <row r="380" spans="1:9" s="246" customFormat="1" ht="18.75">
      <c r="A380" s="253" t="s">
        <v>1111</v>
      </c>
      <c r="B380" s="249" t="s">
        <v>1112</v>
      </c>
      <c r="C380" s="252">
        <v>1</v>
      </c>
      <c r="D380" s="251"/>
      <c r="E380" s="250">
        <v>96.6</v>
      </c>
      <c r="F380" s="250">
        <f t="shared" si="10"/>
        <v>0</v>
      </c>
      <c r="G380" s="249" t="s">
        <v>1104</v>
      </c>
      <c r="H380" s="248">
        <v>0.3</v>
      </c>
      <c r="I380" s="248">
        <f t="shared" si="11"/>
        <v>0</v>
      </c>
    </row>
    <row r="381" spans="1:9" s="246" customFormat="1" ht="18.75">
      <c r="A381" s="253" t="s">
        <v>1259</v>
      </c>
      <c r="B381" s="249" t="s">
        <v>1283</v>
      </c>
      <c r="C381" s="252">
        <v>100</v>
      </c>
      <c r="D381" s="251"/>
      <c r="E381" s="250">
        <v>9.19</v>
      </c>
      <c r="F381" s="250">
        <f t="shared" si="10"/>
        <v>0</v>
      </c>
      <c r="G381" s="249" t="s">
        <v>1104</v>
      </c>
      <c r="H381" s="248">
        <v>1.25</v>
      </c>
      <c r="I381" s="248">
        <f t="shared" si="11"/>
        <v>0</v>
      </c>
    </row>
    <row r="382" spans="1:9" s="246" customFormat="1" ht="18.75">
      <c r="A382" s="253" t="s">
        <v>1113</v>
      </c>
      <c r="B382" s="249" t="s">
        <v>1114</v>
      </c>
      <c r="C382" s="252">
        <v>100</v>
      </c>
      <c r="D382" s="251"/>
      <c r="E382" s="250">
        <v>14.18</v>
      </c>
      <c r="F382" s="250">
        <f t="shared" si="10"/>
        <v>0</v>
      </c>
      <c r="G382" s="249" t="s">
        <v>1104</v>
      </c>
      <c r="H382" s="248">
        <v>1.2</v>
      </c>
      <c r="I382" s="248">
        <f t="shared" si="11"/>
        <v>0</v>
      </c>
    </row>
    <row r="383" spans="1:9" s="246" customFormat="1" ht="18.75">
      <c r="A383" s="253" t="s">
        <v>1260</v>
      </c>
      <c r="B383" s="249" t="s">
        <v>1284</v>
      </c>
      <c r="C383" s="252">
        <v>100</v>
      </c>
      <c r="D383" s="251"/>
      <c r="E383" s="250">
        <v>11.55</v>
      </c>
      <c r="F383" s="250">
        <f t="shared" si="10"/>
        <v>0</v>
      </c>
      <c r="G383" s="249" t="s">
        <v>1104</v>
      </c>
      <c r="H383" s="248">
        <v>1.3</v>
      </c>
      <c r="I383" s="248">
        <f t="shared" si="11"/>
        <v>0</v>
      </c>
    </row>
    <row r="384" spans="1:9" s="246" customFormat="1" ht="18.75">
      <c r="A384" s="253" t="s">
        <v>1115</v>
      </c>
      <c r="B384" s="249" t="s">
        <v>1116</v>
      </c>
      <c r="C384" s="252">
        <v>100</v>
      </c>
      <c r="D384" s="251"/>
      <c r="E384" s="250">
        <v>11.55</v>
      </c>
      <c r="F384" s="250">
        <f t="shared" si="10"/>
        <v>0</v>
      </c>
      <c r="G384" s="249" t="s">
        <v>1104</v>
      </c>
      <c r="H384" s="248">
        <v>1.3</v>
      </c>
      <c r="I384" s="248">
        <f t="shared" si="11"/>
        <v>0</v>
      </c>
    </row>
    <row r="385" spans="1:9" s="246" customFormat="1" ht="18.75">
      <c r="A385" s="253" t="s">
        <v>1117</v>
      </c>
      <c r="B385" s="249" t="s">
        <v>1118</v>
      </c>
      <c r="C385" s="252">
        <v>50</v>
      </c>
      <c r="D385" s="251"/>
      <c r="E385" s="250">
        <v>17.329999999999998</v>
      </c>
      <c r="F385" s="250">
        <f t="shared" si="10"/>
        <v>0</v>
      </c>
      <c r="G385" s="249" t="s">
        <v>1104</v>
      </c>
      <c r="H385" s="248">
        <v>0.4</v>
      </c>
      <c r="I385" s="248">
        <f t="shared" si="11"/>
        <v>0</v>
      </c>
    </row>
    <row r="386" spans="1:9" s="246" customFormat="1" ht="18.75">
      <c r="A386" s="253" t="s">
        <v>972</v>
      </c>
      <c r="B386" s="249" t="s">
        <v>973</v>
      </c>
      <c r="C386" s="252">
        <v>1</v>
      </c>
      <c r="D386" s="251"/>
      <c r="E386" s="250">
        <v>51.98</v>
      </c>
      <c r="F386" s="250">
        <f t="shared" si="10"/>
        <v>0</v>
      </c>
      <c r="G386" s="249" t="s">
        <v>1104</v>
      </c>
      <c r="H386" s="248">
        <v>0.1</v>
      </c>
      <c r="I386" s="248">
        <f t="shared" si="11"/>
        <v>0</v>
      </c>
    </row>
    <row r="387" spans="1:9" s="246" customFormat="1" ht="18.75">
      <c r="A387" s="253" t="s">
        <v>1171</v>
      </c>
      <c r="B387" s="249" t="s">
        <v>1285</v>
      </c>
      <c r="C387" s="252">
        <v>150</v>
      </c>
      <c r="D387" s="251"/>
      <c r="E387" s="250">
        <v>41.79</v>
      </c>
      <c r="F387" s="250">
        <f t="shared" si="10"/>
        <v>0</v>
      </c>
      <c r="G387" s="249" t="s">
        <v>1104</v>
      </c>
      <c r="H387" s="248">
        <v>1.5</v>
      </c>
      <c r="I387" s="248">
        <f t="shared" si="11"/>
        <v>0</v>
      </c>
    </row>
    <row r="388" spans="1:9" s="246" customFormat="1" ht="18.75">
      <c r="A388" s="253" t="s">
        <v>1119</v>
      </c>
      <c r="B388" s="249" t="s">
        <v>1120</v>
      </c>
      <c r="C388" s="252">
        <v>1</v>
      </c>
      <c r="D388" s="251"/>
      <c r="E388" s="250">
        <v>40.43</v>
      </c>
      <c r="F388" s="250">
        <f t="shared" si="10"/>
        <v>0</v>
      </c>
      <c r="G388" s="249" t="s">
        <v>1104</v>
      </c>
      <c r="H388" s="248">
        <v>0.05</v>
      </c>
      <c r="I388" s="248">
        <f t="shared" si="11"/>
        <v>0</v>
      </c>
    </row>
    <row r="389" spans="1:9" s="246" customFormat="1" ht="18.75">
      <c r="A389" s="253" t="s">
        <v>1121</v>
      </c>
      <c r="B389" s="249" t="s">
        <v>1122</v>
      </c>
      <c r="C389" s="252">
        <v>45</v>
      </c>
      <c r="D389" s="251"/>
      <c r="E389" s="250">
        <v>8.19</v>
      </c>
      <c r="F389" s="250">
        <f t="shared" si="10"/>
        <v>0</v>
      </c>
      <c r="G389" s="249" t="s">
        <v>1104</v>
      </c>
      <c r="H389" s="248">
        <v>0.02</v>
      </c>
      <c r="I389" s="248">
        <f t="shared" si="11"/>
        <v>0</v>
      </c>
    </row>
    <row r="390" spans="1:9" s="246" customFormat="1" ht="18.75">
      <c r="A390" s="253" t="s">
        <v>1261</v>
      </c>
      <c r="B390" s="249" t="s">
        <v>1286</v>
      </c>
      <c r="C390" s="252">
        <v>100</v>
      </c>
      <c r="D390" s="251"/>
      <c r="E390" s="250">
        <v>9.92</v>
      </c>
      <c r="F390" s="250">
        <f t="shared" ref="F390:F417" si="12">D390*E390</f>
        <v>0</v>
      </c>
      <c r="G390" s="249" t="s">
        <v>1104</v>
      </c>
      <c r="H390" s="248">
        <v>1.7</v>
      </c>
      <c r="I390" s="248">
        <f t="shared" ref="I390:I416" si="13">H390*D390</f>
        <v>0</v>
      </c>
    </row>
    <row r="391" spans="1:9" s="246" customFormat="1" ht="18.75">
      <c r="A391" s="253" t="s">
        <v>1123</v>
      </c>
      <c r="B391" s="249" t="s">
        <v>1124</v>
      </c>
      <c r="C391" s="252">
        <v>100</v>
      </c>
      <c r="D391" s="251"/>
      <c r="E391" s="250">
        <v>16.8</v>
      </c>
      <c r="F391" s="250">
        <f t="shared" si="12"/>
        <v>0</v>
      </c>
      <c r="G391" s="249" t="s">
        <v>1104</v>
      </c>
      <c r="H391" s="248">
        <v>2</v>
      </c>
      <c r="I391" s="248">
        <f t="shared" si="13"/>
        <v>0</v>
      </c>
    </row>
    <row r="392" spans="1:9" s="273" customFormat="1" ht="18.75">
      <c r="A392" s="253" t="s">
        <v>1222</v>
      </c>
      <c r="B392" s="249" t="s">
        <v>1234</v>
      </c>
      <c r="C392" s="252">
        <v>100</v>
      </c>
      <c r="D392" s="251"/>
      <c r="E392" s="250">
        <v>16.8</v>
      </c>
      <c r="F392" s="250">
        <f t="shared" si="12"/>
        <v>0</v>
      </c>
      <c r="G392" s="249" t="s">
        <v>1104</v>
      </c>
      <c r="H392" s="248">
        <v>0</v>
      </c>
      <c r="I392" s="248">
        <f t="shared" si="13"/>
        <v>0</v>
      </c>
    </row>
    <row r="393" spans="1:9" s="273" customFormat="1" ht="18.75">
      <c r="A393" s="253" t="s">
        <v>1125</v>
      </c>
      <c r="B393" s="249" t="s">
        <v>1126</v>
      </c>
      <c r="C393" s="252">
        <v>100</v>
      </c>
      <c r="D393" s="251"/>
      <c r="E393" s="250">
        <v>9.24</v>
      </c>
      <c r="F393" s="250">
        <f t="shared" si="12"/>
        <v>0</v>
      </c>
      <c r="G393" s="249" t="s">
        <v>1104</v>
      </c>
      <c r="H393" s="248">
        <v>0.8</v>
      </c>
      <c r="I393" s="248">
        <f t="shared" si="13"/>
        <v>0</v>
      </c>
    </row>
    <row r="394" spans="1:9" s="273" customFormat="1" ht="18.75">
      <c r="A394" s="253" t="s">
        <v>1262</v>
      </c>
      <c r="B394" s="249" t="s">
        <v>1287</v>
      </c>
      <c r="C394" s="254">
        <v>100</v>
      </c>
      <c r="D394" s="251"/>
      <c r="E394" s="250">
        <v>16.79</v>
      </c>
      <c r="F394" s="250">
        <f t="shared" si="12"/>
        <v>0</v>
      </c>
      <c r="G394" s="249" t="s">
        <v>1104</v>
      </c>
      <c r="H394" s="248">
        <v>1.1000000000000001</v>
      </c>
      <c r="I394" s="248">
        <f t="shared" si="13"/>
        <v>0</v>
      </c>
    </row>
    <row r="395" spans="1:9" s="273" customFormat="1" ht="18.75">
      <c r="A395" s="253" t="s">
        <v>1263</v>
      </c>
      <c r="B395" s="249" t="s">
        <v>1288</v>
      </c>
      <c r="C395" s="252">
        <v>100</v>
      </c>
      <c r="D395" s="251"/>
      <c r="E395" s="250">
        <v>16.79</v>
      </c>
      <c r="F395" s="250">
        <f t="shared" si="12"/>
        <v>0</v>
      </c>
      <c r="G395" s="249" t="s">
        <v>1104</v>
      </c>
      <c r="H395" s="248">
        <v>1</v>
      </c>
      <c r="I395" s="248">
        <f t="shared" si="13"/>
        <v>0</v>
      </c>
    </row>
    <row r="396" spans="1:9" s="273" customFormat="1" ht="18.75">
      <c r="A396" s="253" t="s">
        <v>1187</v>
      </c>
      <c r="B396" s="249" t="s">
        <v>1189</v>
      </c>
      <c r="C396" s="252">
        <v>100</v>
      </c>
      <c r="D396" s="251"/>
      <c r="E396" s="250">
        <v>7.98</v>
      </c>
      <c r="F396" s="250">
        <f t="shared" si="12"/>
        <v>0</v>
      </c>
      <c r="G396" s="249" t="s">
        <v>1104</v>
      </c>
      <c r="H396" s="248">
        <v>1.1000000000000001</v>
      </c>
      <c r="I396" s="248">
        <f t="shared" si="13"/>
        <v>0</v>
      </c>
    </row>
    <row r="397" spans="1:9" s="273" customFormat="1" ht="18.75">
      <c r="A397" s="253" t="s">
        <v>1127</v>
      </c>
      <c r="B397" s="249" t="s">
        <v>1128</v>
      </c>
      <c r="C397" s="252">
        <v>50</v>
      </c>
      <c r="D397" s="251"/>
      <c r="E397" s="250">
        <v>37.909999999999997</v>
      </c>
      <c r="F397" s="250">
        <f t="shared" si="12"/>
        <v>0</v>
      </c>
      <c r="G397" s="249" t="s">
        <v>1104</v>
      </c>
      <c r="H397" s="248">
        <v>4</v>
      </c>
      <c r="I397" s="248">
        <f t="shared" si="13"/>
        <v>0</v>
      </c>
    </row>
    <row r="398" spans="1:9" s="335" customFormat="1" ht="18.75">
      <c r="A398" s="329" t="s">
        <v>1129</v>
      </c>
      <c r="B398" s="330" t="s">
        <v>1130</v>
      </c>
      <c r="C398" s="331">
        <v>50</v>
      </c>
      <c r="D398" s="332"/>
      <c r="E398" s="333">
        <v>37.01</v>
      </c>
      <c r="F398" s="333">
        <f t="shared" si="12"/>
        <v>0</v>
      </c>
      <c r="G398" s="330" t="s">
        <v>1104</v>
      </c>
      <c r="H398" s="334">
        <v>4.3</v>
      </c>
      <c r="I398" s="334">
        <f t="shared" si="13"/>
        <v>0</v>
      </c>
    </row>
    <row r="399" spans="1:9" s="335" customFormat="1" ht="18.75">
      <c r="A399" s="329" t="s">
        <v>1131</v>
      </c>
      <c r="B399" s="330" t="s">
        <v>1132</v>
      </c>
      <c r="C399" s="331">
        <v>50</v>
      </c>
      <c r="D399" s="332"/>
      <c r="E399" s="333">
        <v>38.54</v>
      </c>
      <c r="F399" s="333">
        <f t="shared" si="12"/>
        <v>0</v>
      </c>
      <c r="G399" s="330" t="s">
        <v>1104</v>
      </c>
      <c r="H399" s="334">
        <v>4</v>
      </c>
      <c r="I399" s="334">
        <f t="shared" si="13"/>
        <v>0</v>
      </c>
    </row>
    <row r="400" spans="1:9" s="335" customFormat="1" ht="18.75">
      <c r="A400" s="329" t="s">
        <v>1133</v>
      </c>
      <c r="B400" s="330" t="s">
        <v>1134</v>
      </c>
      <c r="C400" s="331">
        <v>50</v>
      </c>
      <c r="D400" s="332"/>
      <c r="E400" s="333">
        <v>38.54</v>
      </c>
      <c r="F400" s="333">
        <f t="shared" si="12"/>
        <v>0</v>
      </c>
      <c r="G400" s="330" t="s">
        <v>1104</v>
      </c>
      <c r="H400" s="334">
        <v>4.3</v>
      </c>
      <c r="I400" s="334">
        <f t="shared" si="13"/>
        <v>0</v>
      </c>
    </row>
    <row r="401" spans="1:9" s="335" customFormat="1" ht="18.75">
      <c r="A401" s="329" t="s">
        <v>1135</v>
      </c>
      <c r="B401" s="330" t="s">
        <v>1136</v>
      </c>
      <c r="C401" s="336">
        <v>50</v>
      </c>
      <c r="D401" s="332"/>
      <c r="E401" s="333">
        <v>38.54</v>
      </c>
      <c r="F401" s="333">
        <f t="shared" si="12"/>
        <v>0</v>
      </c>
      <c r="G401" s="330" t="s">
        <v>1104</v>
      </c>
      <c r="H401" s="334">
        <v>4.3</v>
      </c>
      <c r="I401" s="334">
        <f t="shared" si="13"/>
        <v>0</v>
      </c>
    </row>
    <row r="402" spans="1:9" s="335" customFormat="1" ht="18.75">
      <c r="A402" s="329" t="s">
        <v>1223</v>
      </c>
      <c r="B402" s="330" t="s">
        <v>1235</v>
      </c>
      <c r="C402" s="336">
        <v>100</v>
      </c>
      <c r="D402" s="332"/>
      <c r="E402" s="333">
        <v>16.8</v>
      </c>
      <c r="F402" s="333">
        <f t="shared" si="12"/>
        <v>0</v>
      </c>
      <c r="G402" s="330" t="s">
        <v>1104</v>
      </c>
      <c r="H402" s="334">
        <v>1</v>
      </c>
      <c r="I402" s="334">
        <f t="shared" si="13"/>
        <v>0</v>
      </c>
    </row>
    <row r="403" spans="1:9" s="335" customFormat="1" ht="18.75">
      <c r="A403" s="329" t="s">
        <v>1137</v>
      </c>
      <c r="B403" s="330" t="s">
        <v>1138</v>
      </c>
      <c r="C403" s="331">
        <v>5</v>
      </c>
      <c r="D403" s="332"/>
      <c r="E403" s="333">
        <v>15.12</v>
      </c>
      <c r="F403" s="333">
        <f t="shared" si="12"/>
        <v>0</v>
      </c>
      <c r="G403" s="330" t="s">
        <v>1104</v>
      </c>
      <c r="H403" s="334">
        <v>0</v>
      </c>
      <c r="I403" s="334">
        <f t="shared" si="13"/>
        <v>0</v>
      </c>
    </row>
    <row r="404" spans="1:9" s="335" customFormat="1" ht="18.75">
      <c r="A404" s="329" t="s">
        <v>1202</v>
      </c>
      <c r="B404" s="330" t="s">
        <v>1203</v>
      </c>
      <c r="C404" s="331">
        <v>35</v>
      </c>
      <c r="D404" s="332"/>
      <c r="E404" s="333">
        <v>91.88</v>
      </c>
      <c r="F404" s="333">
        <f t="shared" si="12"/>
        <v>0</v>
      </c>
      <c r="G404" s="330" t="s">
        <v>1104</v>
      </c>
      <c r="H404" s="334">
        <v>0</v>
      </c>
      <c r="I404" s="334">
        <f t="shared" si="13"/>
        <v>0</v>
      </c>
    </row>
    <row r="405" spans="1:9" s="335" customFormat="1" ht="18.75">
      <c r="A405" s="329" t="s">
        <v>570</v>
      </c>
      <c r="B405" s="330" t="s">
        <v>1139</v>
      </c>
      <c r="C405" s="331" t="s">
        <v>66</v>
      </c>
      <c r="D405" s="332"/>
      <c r="E405" s="333">
        <v>4.62</v>
      </c>
      <c r="F405" s="333">
        <f t="shared" si="12"/>
        <v>0</v>
      </c>
      <c r="G405" s="330" t="s">
        <v>1140</v>
      </c>
      <c r="H405" s="334">
        <v>0</v>
      </c>
      <c r="I405" s="334">
        <f t="shared" si="13"/>
        <v>0</v>
      </c>
    </row>
    <row r="406" spans="1:9" s="335" customFormat="1" ht="18.75">
      <c r="A406" s="329" t="s">
        <v>1141</v>
      </c>
      <c r="B406" s="330" t="s">
        <v>1142</v>
      </c>
      <c r="C406" s="331" t="s">
        <v>66</v>
      </c>
      <c r="D406" s="332"/>
      <c r="E406" s="333">
        <v>10.92</v>
      </c>
      <c r="F406" s="333">
        <f t="shared" si="12"/>
        <v>0</v>
      </c>
      <c r="G406" s="330" t="s">
        <v>1140</v>
      </c>
      <c r="H406" s="334">
        <v>0</v>
      </c>
      <c r="I406" s="334">
        <f t="shared" si="13"/>
        <v>0</v>
      </c>
    </row>
    <row r="407" spans="1:9" s="335" customFormat="1" ht="18.75">
      <c r="A407" s="329" t="s">
        <v>1143</v>
      </c>
      <c r="B407" s="330" t="s">
        <v>1144</v>
      </c>
      <c r="C407" s="331">
        <v>1</v>
      </c>
      <c r="D407" s="332"/>
      <c r="E407" s="333">
        <v>5.51</v>
      </c>
      <c r="F407" s="333">
        <f t="shared" si="12"/>
        <v>0</v>
      </c>
      <c r="G407" s="330" t="s">
        <v>1140</v>
      </c>
      <c r="H407" s="334">
        <v>1.3</v>
      </c>
      <c r="I407" s="334">
        <f t="shared" si="13"/>
        <v>0</v>
      </c>
    </row>
    <row r="408" spans="1:9" s="335" customFormat="1" ht="18.75">
      <c r="A408" s="329" t="s">
        <v>1145</v>
      </c>
      <c r="B408" s="330" t="s">
        <v>1146</v>
      </c>
      <c r="C408" s="331" t="s">
        <v>66</v>
      </c>
      <c r="D408" s="332"/>
      <c r="E408" s="333">
        <v>4.7300000000000004</v>
      </c>
      <c r="F408" s="333">
        <f t="shared" si="12"/>
        <v>0</v>
      </c>
      <c r="G408" s="330" t="s">
        <v>1140</v>
      </c>
      <c r="H408" s="334">
        <v>0.2</v>
      </c>
      <c r="I408" s="334">
        <f t="shared" si="13"/>
        <v>0</v>
      </c>
    </row>
    <row r="409" spans="1:9" s="335" customFormat="1" ht="18.75">
      <c r="A409" s="329" t="s">
        <v>517</v>
      </c>
      <c r="B409" s="330" t="s">
        <v>1147</v>
      </c>
      <c r="C409" s="331">
        <v>150</v>
      </c>
      <c r="D409" s="332"/>
      <c r="E409" s="333">
        <v>5.04</v>
      </c>
      <c r="F409" s="333">
        <f t="shared" si="12"/>
        <v>0</v>
      </c>
      <c r="G409" s="330" t="s">
        <v>1140</v>
      </c>
      <c r="H409" s="334">
        <v>0.6</v>
      </c>
      <c r="I409" s="334">
        <f t="shared" si="13"/>
        <v>0</v>
      </c>
    </row>
    <row r="410" spans="1:9" s="335" customFormat="1" ht="18.75">
      <c r="A410" s="329" t="s">
        <v>419</v>
      </c>
      <c r="B410" s="330" t="s">
        <v>1289</v>
      </c>
      <c r="C410" s="331" t="s">
        <v>1190</v>
      </c>
      <c r="D410" s="332"/>
      <c r="E410" s="333">
        <v>18.89</v>
      </c>
      <c r="F410" s="333">
        <f t="shared" si="12"/>
        <v>0</v>
      </c>
      <c r="G410" s="330" t="s">
        <v>1140</v>
      </c>
      <c r="H410" s="334">
        <v>1.1000000000000001</v>
      </c>
      <c r="I410" s="334">
        <f t="shared" si="13"/>
        <v>0</v>
      </c>
    </row>
    <row r="411" spans="1:9" s="335" customFormat="1" ht="18.75">
      <c r="A411" s="329" t="s">
        <v>1215</v>
      </c>
      <c r="B411" s="330" t="s">
        <v>1290</v>
      </c>
      <c r="C411" s="331">
        <v>250</v>
      </c>
      <c r="D411" s="332"/>
      <c r="E411" s="333">
        <v>6.56</v>
      </c>
      <c r="F411" s="333">
        <f t="shared" si="12"/>
        <v>0</v>
      </c>
      <c r="G411" s="330" t="s">
        <v>1140</v>
      </c>
      <c r="H411" s="334">
        <v>0.5</v>
      </c>
      <c r="I411" s="334">
        <f t="shared" si="13"/>
        <v>0</v>
      </c>
    </row>
    <row r="412" spans="1:9" s="335" customFormat="1" ht="18.75">
      <c r="A412" s="329" t="s">
        <v>1216</v>
      </c>
      <c r="B412" s="330" t="s">
        <v>1217</v>
      </c>
      <c r="C412" s="331">
        <v>100</v>
      </c>
      <c r="D412" s="332"/>
      <c r="E412" s="333">
        <v>4.9400000000000004</v>
      </c>
      <c r="F412" s="333">
        <f t="shared" si="12"/>
        <v>0</v>
      </c>
      <c r="G412" s="330" t="s">
        <v>1140</v>
      </c>
      <c r="H412" s="334">
        <v>0.3</v>
      </c>
      <c r="I412" s="334">
        <f t="shared" si="13"/>
        <v>0</v>
      </c>
    </row>
    <row r="413" spans="1:9" s="335" customFormat="1" ht="18.75">
      <c r="A413" s="329" t="s">
        <v>463</v>
      </c>
      <c r="B413" s="330" t="s">
        <v>1148</v>
      </c>
      <c r="C413" s="331">
        <v>100</v>
      </c>
      <c r="D413" s="332"/>
      <c r="E413" s="333">
        <v>5.46</v>
      </c>
      <c r="F413" s="333">
        <f t="shared" si="12"/>
        <v>0</v>
      </c>
      <c r="G413" s="330" t="s">
        <v>1140</v>
      </c>
      <c r="H413" s="334">
        <v>0.4</v>
      </c>
      <c r="I413" s="334">
        <f t="shared" si="13"/>
        <v>0</v>
      </c>
    </row>
    <row r="414" spans="1:9" s="335" customFormat="1" ht="18.75">
      <c r="A414" s="329" t="s">
        <v>1208</v>
      </c>
      <c r="B414" s="330" t="s">
        <v>1149</v>
      </c>
      <c r="C414" s="331" t="s">
        <v>1190</v>
      </c>
      <c r="D414" s="332"/>
      <c r="E414" s="333">
        <v>10.71</v>
      </c>
      <c r="F414" s="333">
        <f t="shared" si="12"/>
        <v>0</v>
      </c>
      <c r="G414" s="330" t="s">
        <v>1140</v>
      </c>
      <c r="H414" s="334">
        <v>1</v>
      </c>
      <c r="I414" s="334">
        <f t="shared" si="13"/>
        <v>0</v>
      </c>
    </row>
    <row r="415" spans="1:9" s="335" customFormat="1" ht="18.75">
      <c r="A415" s="329" t="s">
        <v>1209</v>
      </c>
      <c r="B415" s="330" t="s">
        <v>1150</v>
      </c>
      <c r="C415" s="331">
        <v>100</v>
      </c>
      <c r="D415" s="332"/>
      <c r="E415" s="333">
        <v>3.68</v>
      </c>
      <c r="F415" s="333">
        <f t="shared" si="12"/>
        <v>0</v>
      </c>
      <c r="G415" s="330" t="s">
        <v>1140</v>
      </c>
      <c r="H415" s="334">
        <v>0</v>
      </c>
      <c r="I415" s="334">
        <f t="shared" si="13"/>
        <v>0</v>
      </c>
    </row>
    <row r="416" spans="1:9" s="335" customFormat="1" ht="18.75">
      <c r="A416" s="329" t="s">
        <v>512</v>
      </c>
      <c r="B416" s="330" t="s">
        <v>1151</v>
      </c>
      <c r="C416" s="331">
        <v>100</v>
      </c>
      <c r="D416" s="332"/>
      <c r="E416" s="333">
        <v>3.36</v>
      </c>
      <c r="F416" s="333">
        <f t="shared" si="12"/>
        <v>0</v>
      </c>
      <c r="G416" s="330" t="s">
        <v>1140</v>
      </c>
      <c r="H416" s="334">
        <v>1E-3</v>
      </c>
      <c r="I416" s="334">
        <f t="shared" si="13"/>
        <v>0</v>
      </c>
    </row>
    <row r="417" spans="1:9" s="335" customFormat="1" ht="18.75">
      <c r="A417" s="329" t="s">
        <v>420</v>
      </c>
      <c r="B417" s="330" t="s">
        <v>1152</v>
      </c>
      <c r="C417" s="331" t="s">
        <v>1190</v>
      </c>
      <c r="D417" s="332"/>
      <c r="E417" s="333">
        <v>16.010000000000002</v>
      </c>
      <c r="F417" s="333">
        <f t="shared" si="12"/>
        <v>0</v>
      </c>
      <c r="G417" s="330" t="s">
        <v>1140</v>
      </c>
      <c r="H417" s="334">
        <v>0.9</v>
      </c>
      <c r="I417" s="334">
        <f>H416*D416</f>
        <v>0</v>
      </c>
    </row>
    <row r="418" spans="1:9" s="274" customFormat="1" ht="18.75">
      <c r="A418" s="253"/>
      <c r="B418" s="249"/>
      <c r="C418" s="252"/>
      <c r="D418" s="251"/>
      <c r="E418" s="250"/>
      <c r="F418" s="250"/>
      <c r="G418" s="249"/>
      <c r="H418" s="248"/>
      <c r="I418" s="248"/>
    </row>
    <row r="419" spans="1:9" s="274" customFormat="1" ht="18.75">
      <c r="A419" s="253"/>
      <c r="B419" s="249"/>
      <c r="C419" s="252"/>
      <c r="D419" s="251"/>
      <c r="E419" s="250"/>
      <c r="F419" s="250"/>
      <c r="G419" s="249"/>
      <c r="H419" s="248"/>
      <c r="I419" s="248"/>
    </row>
    <row r="420" spans="1:9" s="274" customFormat="1" ht="18.75">
      <c r="A420" s="253"/>
      <c r="B420" s="249"/>
      <c r="C420" s="252"/>
      <c r="D420" s="251"/>
      <c r="E420" s="250"/>
      <c r="F420" s="250"/>
      <c r="G420" s="249"/>
      <c r="H420" s="248"/>
      <c r="I420" s="248"/>
    </row>
    <row r="421" spans="1:9" s="274" customFormat="1" ht="18.75">
      <c r="A421" s="253"/>
      <c r="B421" s="249"/>
      <c r="C421" s="252"/>
      <c r="D421" s="251"/>
      <c r="E421" s="250"/>
      <c r="F421" s="250"/>
      <c r="G421" s="249"/>
      <c r="H421" s="248"/>
      <c r="I421" s="248"/>
    </row>
    <row r="422" spans="1:9" s="274" customFormat="1" ht="18.75">
      <c r="A422" s="253"/>
      <c r="B422" s="249"/>
      <c r="C422" s="252"/>
      <c r="D422" s="251"/>
      <c r="E422" s="250"/>
      <c r="F422" s="250"/>
      <c r="G422" s="249"/>
      <c r="H422" s="248"/>
      <c r="I422" s="248"/>
    </row>
    <row r="423" spans="1:9" s="274" customFormat="1" ht="18.75">
      <c r="A423" s="253"/>
      <c r="B423" s="249"/>
      <c r="C423" s="252"/>
      <c r="D423" s="251"/>
      <c r="E423" s="250"/>
      <c r="F423" s="250"/>
      <c r="G423" s="249"/>
      <c r="H423" s="248"/>
      <c r="I423" s="248"/>
    </row>
    <row r="424" spans="1:9">
      <c r="H424" s="246"/>
      <c r="I424" s="246"/>
    </row>
    <row r="425" spans="1:9">
      <c r="H425" s="246"/>
      <c r="I425" s="246"/>
    </row>
    <row r="426" spans="1:9">
      <c r="H426" s="246"/>
      <c r="I426" s="246"/>
    </row>
    <row r="427" spans="1:9">
      <c r="H427" s="246"/>
      <c r="I427" s="246"/>
    </row>
    <row r="428" spans="1:9">
      <c r="H428" s="246"/>
      <c r="I428" s="246"/>
    </row>
    <row r="429" spans="1:9">
      <c r="H429" s="246"/>
      <c r="I429" s="246"/>
    </row>
    <row r="430" spans="1:9">
      <c r="H430" s="246"/>
      <c r="I430" s="246"/>
    </row>
    <row r="431" spans="1:9">
      <c r="H431" s="246"/>
      <c r="I431" s="246"/>
    </row>
    <row r="432" spans="1:9">
      <c r="H432" s="246"/>
      <c r="I432" s="246"/>
    </row>
    <row r="433" spans="8:9">
      <c r="H433" s="246"/>
      <c r="I433" s="246"/>
    </row>
    <row r="434" spans="8:9">
      <c r="H434" s="246"/>
      <c r="I434" s="246"/>
    </row>
    <row r="435" spans="8:9">
      <c r="H435" s="246"/>
      <c r="I435" s="246"/>
    </row>
    <row r="436" spans="8:9">
      <c r="H436" s="246"/>
      <c r="I436" s="246"/>
    </row>
    <row r="437" spans="8:9">
      <c r="H437" s="246"/>
      <c r="I437" s="246"/>
    </row>
    <row r="438" spans="8:9">
      <c r="H438" s="246"/>
      <c r="I438" s="246"/>
    </row>
    <row r="439" spans="8:9">
      <c r="H439" s="246"/>
      <c r="I439" s="246"/>
    </row>
    <row r="440" spans="8:9">
      <c r="H440" s="246"/>
      <c r="I440" s="246"/>
    </row>
    <row r="441" spans="8:9">
      <c r="H441" s="246"/>
      <c r="I441" s="246"/>
    </row>
    <row r="442" spans="8:9">
      <c r="H442" s="246"/>
      <c r="I442" s="246"/>
    </row>
    <row r="443" spans="8:9">
      <c r="H443" s="246"/>
      <c r="I443" s="246"/>
    </row>
    <row r="444" spans="8:9">
      <c r="H444" s="246"/>
      <c r="I444" s="246"/>
    </row>
    <row r="445" spans="8:9">
      <c r="H445" s="246"/>
      <c r="I445" s="246"/>
    </row>
    <row r="446" spans="8:9">
      <c r="H446" s="246"/>
      <c r="I446" s="246"/>
    </row>
    <row r="447" spans="8:9">
      <c r="H447" s="246"/>
      <c r="I447" s="246"/>
    </row>
    <row r="448" spans="8:9">
      <c r="H448" s="246"/>
      <c r="I448" s="246"/>
    </row>
    <row r="449" spans="8:9">
      <c r="H449" s="246"/>
      <c r="I449" s="246"/>
    </row>
    <row r="450" spans="8:9">
      <c r="H450" s="246"/>
      <c r="I450" s="246"/>
    </row>
    <row r="451" spans="8:9">
      <c r="H451" s="246"/>
      <c r="I451" s="246"/>
    </row>
    <row r="452" spans="8:9">
      <c r="H452" s="246"/>
      <c r="I452" s="246"/>
    </row>
    <row r="453" spans="8:9">
      <c r="H453" s="246"/>
      <c r="I453" s="246"/>
    </row>
    <row r="454" spans="8:9">
      <c r="H454" s="246"/>
      <c r="I454" s="246"/>
    </row>
    <row r="455" spans="8:9">
      <c r="H455" s="246"/>
      <c r="I455" s="246"/>
    </row>
    <row r="456" spans="8:9">
      <c r="H456" s="246"/>
      <c r="I456" s="246"/>
    </row>
    <row r="457" spans="8:9">
      <c r="H457" s="246"/>
      <c r="I457" s="246"/>
    </row>
    <row r="458" spans="8:9">
      <c r="H458" s="246"/>
      <c r="I458" s="246"/>
    </row>
    <row r="459" spans="8:9">
      <c r="H459" s="246"/>
      <c r="I459" s="246"/>
    </row>
    <row r="460" spans="8:9">
      <c r="H460" s="246"/>
      <c r="I460" s="246"/>
    </row>
    <row r="461" spans="8:9">
      <c r="H461" s="246"/>
      <c r="I461" s="246"/>
    </row>
    <row r="462" spans="8:9">
      <c r="H462" s="246"/>
      <c r="I462" s="246"/>
    </row>
    <row r="463" spans="8:9">
      <c r="H463" s="246"/>
      <c r="I463" s="246"/>
    </row>
    <row r="464" spans="8:9">
      <c r="H464" s="246"/>
      <c r="I464" s="246"/>
    </row>
    <row r="465" spans="8:9">
      <c r="H465" s="246"/>
      <c r="I465" s="246"/>
    </row>
    <row r="466" spans="8:9">
      <c r="H466" s="246"/>
      <c r="I466" s="246"/>
    </row>
    <row r="467" spans="8:9">
      <c r="H467" s="246"/>
      <c r="I467" s="246"/>
    </row>
    <row r="468" spans="8:9">
      <c r="H468" s="246"/>
      <c r="I468" s="246"/>
    </row>
    <row r="469" spans="8:9">
      <c r="H469" s="246"/>
      <c r="I469" s="246"/>
    </row>
    <row r="470" spans="8:9">
      <c r="H470" s="246"/>
      <c r="I470" s="246"/>
    </row>
    <row r="471" spans="8:9">
      <c r="H471" s="246"/>
      <c r="I471" s="246"/>
    </row>
    <row r="472" spans="8:9">
      <c r="H472" s="246"/>
      <c r="I472" s="246"/>
    </row>
    <row r="473" spans="8:9">
      <c r="H473" s="246"/>
      <c r="I473" s="246"/>
    </row>
    <row r="474" spans="8:9">
      <c r="H474" s="246"/>
      <c r="I474" s="246"/>
    </row>
    <row r="475" spans="8:9">
      <c r="H475" s="246"/>
      <c r="I475" s="246"/>
    </row>
    <row r="476" spans="8:9">
      <c r="H476" s="246"/>
      <c r="I476" s="246"/>
    </row>
    <row r="477" spans="8:9">
      <c r="H477" s="246"/>
      <c r="I477" s="246"/>
    </row>
    <row r="478" spans="8:9">
      <c r="H478" s="246"/>
      <c r="I478" s="246"/>
    </row>
    <row r="479" spans="8:9">
      <c r="H479" s="246"/>
      <c r="I479" s="246"/>
    </row>
    <row r="480" spans="8:9">
      <c r="H480" s="246"/>
      <c r="I480" s="246"/>
    </row>
    <row r="481" spans="8:9">
      <c r="H481" s="246"/>
      <c r="I481" s="246"/>
    </row>
    <row r="482" spans="8:9">
      <c r="H482" s="246"/>
      <c r="I482" s="246"/>
    </row>
    <row r="483" spans="8:9">
      <c r="H483" s="246"/>
      <c r="I483" s="246"/>
    </row>
    <row r="484" spans="8:9">
      <c r="H484" s="246"/>
      <c r="I484" s="246"/>
    </row>
    <row r="485" spans="8:9">
      <c r="H485" s="246"/>
      <c r="I485" s="246"/>
    </row>
    <row r="486" spans="8:9">
      <c r="H486" s="246"/>
      <c r="I486" s="246"/>
    </row>
    <row r="487" spans="8:9">
      <c r="H487" s="246"/>
      <c r="I487" s="246"/>
    </row>
    <row r="488" spans="8:9">
      <c r="H488" s="246"/>
      <c r="I488" s="246"/>
    </row>
    <row r="489" spans="8:9">
      <c r="H489" s="246"/>
      <c r="I489" s="246"/>
    </row>
    <row r="490" spans="8:9">
      <c r="H490" s="246"/>
      <c r="I490" s="246"/>
    </row>
    <row r="491" spans="8:9">
      <c r="H491" s="246"/>
      <c r="I491" s="246"/>
    </row>
    <row r="492" spans="8:9">
      <c r="H492" s="246"/>
      <c r="I492" s="246"/>
    </row>
    <row r="493" spans="8:9">
      <c r="H493" s="246"/>
      <c r="I493" s="246"/>
    </row>
    <row r="494" spans="8:9">
      <c r="H494" s="246"/>
      <c r="I494" s="246"/>
    </row>
    <row r="495" spans="8:9">
      <c r="H495" s="246"/>
      <c r="I495" s="246"/>
    </row>
    <row r="496" spans="8:9">
      <c r="H496" s="246"/>
      <c r="I496" s="246"/>
    </row>
    <row r="497" spans="8:9">
      <c r="H497" s="246"/>
      <c r="I497" s="246"/>
    </row>
    <row r="498" spans="8:9">
      <c r="H498" s="246"/>
      <c r="I498" s="246"/>
    </row>
    <row r="499" spans="8:9">
      <c r="H499" s="246"/>
      <c r="I499" s="246"/>
    </row>
    <row r="500" spans="8:9">
      <c r="H500" s="246"/>
      <c r="I500" s="246"/>
    </row>
    <row r="501" spans="8:9">
      <c r="H501" s="246"/>
      <c r="I501" s="246"/>
    </row>
    <row r="502" spans="8:9">
      <c r="H502" s="246"/>
      <c r="I502" s="246"/>
    </row>
    <row r="503" spans="8:9">
      <c r="H503" s="246"/>
      <c r="I503" s="246"/>
    </row>
    <row r="504" spans="8:9">
      <c r="H504" s="246"/>
      <c r="I504" s="246"/>
    </row>
    <row r="505" spans="8:9">
      <c r="H505" s="246"/>
      <c r="I505" s="246"/>
    </row>
    <row r="506" spans="8:9">
      <c r="H506" s="246"/>
      <c r="I506" s="246"/>
    </row>
    <row r="507" spans="8:9">
      <c r="H507" s="246"/>
      <c r="I507" s="246"/>
    </row>
    <row r="508" spans="8:9">
      <c r="H508" s="246"/>
      <c r="I508" s="246"/>
    </row>
    <row r="509" spans="8:9">
      <c r="H509" s="246"/>
      <c r="I509" s="246"/>
    </row>
  </sheetData>
  <sheetProtection algorithmName="SHA-512" hashValue="LqaKJ9A8f1dblDL8dCkbpXlhP+CAsngI5A5eZ6Z6G6fDArtXSrLPAZStI8x91yCEJaWVYX4Y8fxT3+2KdaVMAg==" saltValue="vH6LFG4bN7Ed5//rMvX9Wg==" spinCount="100000" sheet="1" sort="0" autoFilter="0"/>
  <autoFilter ref="A6:I391">
    <sortState ref="A7:I418">
      <sortCondition ref="G6:G392"/>
    </sortState>
  </autoFilter>
  <sortState ref="A7:I410">
    <sortCondition ref="G7:G410"/>
    <sortCondition ref="B7:B410"/>
  </sortState>
  <mergeCells count="1">
    <mergeCell ref="A1:I3"/>
  </mergeCells>
  <dataValidations count="1">
    <dataValidation type="whole" allowBlank="1" showInputMessage="1" showErrorMessage="1" sqref="D7:D391">
      <formula1>1</formula1>
      <formula2>1000000</formula2>
    </dataValidation>
  </dataValidations>
  <printOptions horizontalCentered="1"/>
  <pageMargins left="0.25" right="0.25" top="0.5" bottom="0.5" header="0.3" footer="0.3"/>
  <pageSetup scale="43" fitToHeight="5" orientation="portrait" r:id="rId1"/>
  <headerFooter>
    <oddFooter xml:space="preserve">&amp;L&amp;14&amp;D&amp;C&amp;14Page &amp;P of &amp;N&amp;R&amp;14Order - US General &amp;11
</oddFoot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Trip App pg1</vt:lpstr>
      <vt:lpstr>Trip App Pg2</vt:lpstr>
      <vt:lpstr>Order Form</vt:lpstr>
      <vt:lpstr>Order - US General</vt:lpstr>
      <vt:lpstr>'Order Form'!OLE_LINK11</vt:lpstr>
      <vt:lpstr>'Order Form'!OLE_LINK18</vt:lpstr>
      <vt:lpstr>'Order - US General'!Print_Area</vt:lpstr>
      <vt:lpstr>'Order Form'!Print_Area</vt:lpstr>
      <vt:lpstr>'Trip App pg1'!Print_Area</vt:lpstr>
      <vt:lpstr>'Trip App Pg2'!Print_Area</vt:lpstr>
      <vt:lpstr>'Order - US General'!Print_Titles</vt:lpstr>
      <vt:lpstr>'Order Form'!Print_Titles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Tonya Howard</dc:creator>
  <cp:lastModifiedBy>Barry Ewy</cp:lastModifiedBy>
  <cp:lastPrinted>2020-09-03T14:20:11Z</cp:lastPrinted>
  <dcterms:created xsi:type="dcterms:W3CDTF">2015-09-23T17:51:23Z</dcterms:created>
  <dcterms:modified xsi:type="dcterms:W3CDTF">2022-09-01T17:56:35Z</dcterms:modified>
</cp:coreProperties>
</file>