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Morris\MRS\"/>
    </mc:Choice>
  </mc:AlternateContent>
  <xr:revisionPtr revIDLastSave="0" documentId="13_ncr:1_{27E18E96-A701-446C-B6A8-5A90266063D8}" xr6:coauthVersionLast="47" xr6:coauthVersionMax="47" xr10:uidLastSave="{00000000-0000-0000-0000-000000000000}"/>
  <bookViews>
    <workbookView xWindow="-120" yWindow="-120" windowWidth="29040" windowHeight="15840" xr2:uid="{64AA656D-4C50-4716-BAEA-F71FD6E72FE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D29" i="1" l="1"/>
  <c r="D28" i="1"/>
  <c r="D31" i="1" l="1"/>
</calcChain>
</file>

<file path=xl/sharedStrings.xml><?xml version="1.0" encoding="utf-8"?>
<sst xmlns="http://schemas.openxmlformats.org/spreadsheetml/2006/main" count="93" uniqueCount="85">
  <si>
    <t>MEDICATION REPACKAGING SERVICE</t>
  </si>
  <si>
    <t>REQUEST FORM</t>
  </si>
  <si>
    <t>Organization Name:</t>
  </si>
  <si>
    <t>Contact Person:</t>
  </si>
  <si>
    <t>Contact Phone:</t>
  </si>
  <si>
    <t>Contact Email:</t>
  </si>
  <si>
    <t>Destination Country:</t>
  </si>
  <si>
    <t>Date of Departure:</t>
  </si>
  <si>
    <t>Please complete one form per medication.  All fields below are required.</t>
  </si>
  <si>
    <r>
      <t xml:space="preserve">Medication / Directions </t>
    </r>
    <r>
      <rPr>
        <b/>
        <sz val="11"/>
        <color rgb="FFFF0000"/>
        <rFont val="Calibri"/>
        <family val="2"/>
        <scheme val="minor"/>
      </rPr>
      <t xml:space="preserve">(Select One) </t>
    </r>
    <r>
      <rPr>
        <b/>
        <sz val="11"/>
        <color rgb="FFFF0000"/>
        <rFont val="Wingdings 3"/>
        <family val="1"/>
        <charset val="2"/>
      </rPr>
      <t>¤</t>
    </r>
  </si>
  <si>
    <t>Product instructions are fixed due to production process</t>
  </si>
  <si>
    <r>
      <t xml:space="preserve">Language for Use </t>
    </r>
    <r>
      <rPr>
        <b/>
        <sz val="11"/>
        <color rgb="FFFF0000"/>
        <rFont val="Calibri"/>
        <family val="2"/>
        <scheme val="minor"/>
      </rPr>
      <t>(Select One)</t>
    </r>
    <r>
      <rPr>
        <b/>
        <sz val="11"/>
        <color rgb="FFFF0000"/>
        <rFont val="Wingdings 3"/>
        <family val="1"/>
        <charset val="2"/>
      </rPr>
      <t>¤</t>
    </r>
  </si>
  <si>
    <t>English</t>
  </si>
  <si>
    <r>
      <t xml:space="preserve">Quantity to repack ~ minimum of 3,000 tablets </t>
    </r>
    <r>
      <rPr>
        <b/>
        <sz val="11"/>
        <color rgb="FFFF0000"/>
        <rFont val="Calibri"/>
        <family val="2"/>
        <scheme val="minor"/>
      </rPr>
      <t>(Select One)</t>
    </r>
    <r>
      <rPr>
        <b/>
        <sz val="11"/>
        <color rgb="FFFF0000"/>
        <rFont val="Wingdings 3"/>
        <family val="1"/>
        <charset val="2"/>
      </rPr>
      <t>¤</t>
    </r>
  </si>
  <si>
    <r>
      <t xml:space="preserve">Repackage Bag Size </t>
    </r>
    <r>
      <rPr>
        <b/>
        <sz val="11"/>
        <color rgb="FFFF0000"/>
        <rFont val="Calibri"/>
        <family val="2"/>
        <scheme val="minor"/>
      </rPr>
      <t>(Select One)</t>
    </r>
    <r>
      <rPr>
        <b/>
        <sz val="11"/>
        <color rgb="FFFF0000"/>
        <rFont val="Wingdings 3"/>
        <family val="1"/>
        <charset val="2"/>
      </rPr>
      <t>¤</t>
    </r>
  </si>
  <si>
    <t>Medication Repackaging Service Fees</t>
  </si>
  <si>
    <t>Part Number</t>
  </si>
  <si>
    <t>Quantity</t>
  </si>
  <si>
    <t>Price</t>
  </si>
  <si>
    <t>Total</t>
  </si>
  <si>
    <t>Please allow three weeks for processing of medication repackaging.</t>
  </si>
  <si>
    <t>Medication being repackaged may ship separately from other items you have requested in your order, if any.</t>
  </si>
  <si>
    <t>Due to the customization features, we are unable to make returns or refunds for repackaged medication.</t>
  </si>
  <si>
    <t xml:space="preserve">Signature                                                                                                                                       Date                                                   </t>
  </si>
  <si>
    <t>**I understand that completing this form electronically constitutes a legal signature.</t>
  </si>
  <si>
    <t>Part #2196</t>
  </si>
  <si>
    <t>Part #2197</t>
  </si>
  <si>
    <t>20 Tablets ($24.50 for first 3,000 tablets, then $7.00 per 1,000)</t>
  </si>
  <si>
    <t>Children's Chewable Vitamins NO Iron; Chew and swallow 1 tablet daily</t>
  </si>
  <si>
    <t>Part #2198M</t>
  </si>
  <si>
    <t>30 Tablets ($22 for first 3,000 tablets, then $6.00 per 1,000)</t>
  </si>
  <si>
    <t>Adult Vitamins with Iron; Take 1 tablet daily</t>
  </si>
  <si>
    <t>Part #3076</t>
  </si>
  <si>
    <t>Part #2158</t>
  </si>
  <si>
    <t>60 Tablets ($20.00 for first 3,000 tablets, then $5.50 per 1,000)</t>
  </si>
  <si>
    <t>Adult Vitamins NO Iron; Take 1 tablet daily</t>
  </si>
  <si>
    <t>Part #1900B</t>
  </si>
  <si>
    <t>Part #4059</t>
  </si>
  <si>
    <t>Part #3199</t>
  </si>
  <si>
    <t>Part #3173</t>
  </si>
  <si>
    <t>Acetaminophen 500mg Tablets; Take 1 tablet every 6 hours if needed for pain or fever</t>
  </si>
  <si>
    <t>Part #0208</t>
  </si>
  <si>
    <t>Ibuprofen 200mg Tablets; Take 1 tablet 3 times a day if needed for pain</t>
  </si>
  <si>
    <t>Part #4417</t>
  </si>
  <si>
    <t>Ibuprofen 400mg Tablets; Take 1 tablet 3 times a day if needed for pain</t>
  </si>
  <si>
    <t>Part #4608</t>
  </si>
  <si>
    <t>Atenolol 50mg Tablets; Take 1 tablet daily</t>
  </si>
  <si>
    <t>Part #4389</t>
  </si>
  <si>
    <t>Hydrochlorothiazide 25mg Tablets; Take 1 tablet daily</t>
  </si>
  <si>
    <t>Part #4614</t>
  </si>
  <si>
    <t xml:space="preserve">Glibenclamide 5mg Tablets; Take 1 tablet daily </t>
  </si>
  <si>
    <t>Part #1330</t>
  </si>
  <si>
    <t>Glipizide 10mg Tablets; Take 1 tablet daily</t>
  </si>
  <si>
    <t>Part #2356</t>
  </si>
  <si>
    <t>Metformin 500mg Tablets; Take 1 tablet 2 times a day</t>
  </si>
  <si>
    <t>Part #0505</t>
  </si>
  <si>
    <t>Arabic</t>
  </si>
  <si>
    <t>Bengali</t>
  </si>
  <si>
    <t>Chinese</t>
  </si>
  <si>
    <t>Creole</t>
  </si>
  <si>
    <t>Farsi</t>
  </si>
  <si>
    <t>French</t>
  </si>
  <si>
    <t>German</t>
  </si>
  <si>
    <t>Greek</t>
  </si>
  <si>
    <t>Gujarati</t>
  </si>
  <si>
    <t>Hindi</t>
  </si>
  <si>
    <t>Italian</t>
  </si>
  <si>
    <t>Korean</t>
  </si>
  <si>
    <t>Portuguese</t>
  </si>
  <si>
    <t>Romanian</t>
  </si>
  <si>
    <t>Russian</t>
  </si>
  <si>
    <t>Serbian</t>
  </si>
  <si>
    <t>Spanish</t>
  </si>
  <si>
    <t>Swahili</t>
  </si>
  <si>
    <t>Tamil</t>
  </si>
  <si>
    <t>Telugu</t>
  </si>
  <si>
    <t>Vietnamese</t>
  </si>
  <si>
    <t>Click here to make a selection</t>
  </si>
  <si>
    <t>90 Tablets ($19.00 for first 3,000 tablets, then $5.00 per 1,000) ~ UNAVAILABLE ON TWO PRODUCTS</t>
  </si>
  <si>
    <t>Children's Chewable Vitamins with Iron; Chew and swallow 1 tablet daily; available in 20, 30 or 60</t>
  </si>
  <si>
    <t>Prenatal Vitamins; Take 1 tablet daily; available in 20, 30 or 60</t>
  </si>
  <si>
    <t>Repackaged medicine has a 24 month beyond use date from the date of repackaging or expriation date of</t>
  </si>
  <si>
    <t>medicine, whichever is shorter.</t>
  </si>
  <si>
    <t>90MRS3</t>
  </si>
  <si>
    <t>90MRS1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</si>
</sst>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_);\(#,##0.0\)"/>
    <numFmt numFmtId="165" formatCode="_(&quot;$&quot;\ #,##0.00_);_(&quot;$&quot;\ \(#,##0.00\);_(&quot;$&quot;\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Wingdings 3"/>
      <family val="1"/>
      <charset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44" fontId="11" fillId="4" borderId="5" xfId="2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164" fontId="12" fillId="4" borderId="5" xfId="1" applyNumberFormat="1" applyFont="1" applyFill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12" fillId="4" borderId="5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13" fillId="4" borderId="0" xfId="0" applyFont="1" applyFill="1"/>
    <xf numFmtId="0" fontId="12" fillId="4" borderId="0" xfId="0" applyFont="1" applyFill="1"/>
    <xf numFmtId="0" fontId="13" fillId="4" borderId="3" xfId="0" applyFont="1" applyFill="1" applyBorder="1" applyAlignment="1">
      <alignment horizontal="center" vertical="center"/>
    </xf>
    <xf numFmtId="165" fontId="13" fillId="4" borderId="5" xfId="1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 applyProtection="1">
      <alignment wrapText="1"/>
      <protection locked="0"/>
    </xf>
    <xf numFmtId="3" fontId="3" fillId="0" borderId="5" xfId="0" applyNumberFormat="1" applyFont="1" applyBorder="1"/>
    <xf numFmtId="0" fontId="3" fillId="0" borderId="5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0" fontId="2" fillId="2" borderId="8" xfId="0" applyFont="1" applyFill="1" applyBorder="1" applyAlignment="1">
      <alignment horizontal="left" wrapText="1"/>
    </xf>
    <xf numFmtId="0" fontId="14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0" fillId="2" borderId="7" xfId="0" applyFill="1" applyBorder="1" applyAlignment="1" applyProtection="1">
      <alignment horizontal="center" wrapText="1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wrapText="1"/>
    </xf>
    <xf numFmtId="3" fontId="0" fillId="3" borderId="3" xfId="0" applyNumberFormat="1" applyFill="1" applyBorder="1" applyAlignment="1" applyProtection="1">
      <alignment horizontal="left" wrapText="1"/>
      <protection locked="0"/>
    </xf>
    <xf numFmtId="3" fontId="0" fillId="3" borderId="2" xfId="0" applyNumberFormat="1" applyFill="1" applyBorder="1" applyAlignment="1" applyProtection="1">
      <alignment horizontal="left" wrapText="1"/>
      <protection locked="0"/>
    </xf>
    <xf numFmtId="3" fontId="0" fillId="3" borderId="4" xfId="0" applyNumberFormat="1" applyFill="1" applyBorder="1" applyAlignment="1" applyProtection="1">
      <alignment horizontal="left" wrapText="1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Currency_TapePivot" xfId="2" xr:uid="{056D241E-9E9D-4D5A-8B65-DF9A8F7A39E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C5C26-616B-4006-8D12-E1931D4BEA71}">
  <dimension ref="A1:D41"/>
  <sheetViews>
    <sheetView tabSelected="1" workbookViewId="0">
      <selection activeCell="B4" sqref="B4:D4"/>
    </sheetView>
  </sheetViews>
  <sheetFormatPr defaultRowHeight="15" x14ac:dyDescent="0.25"/>
  <cols>
    <col min="1" max="4" width="21.7109375" style="2" customWidth="1"/>
  </cols>
  <sheetData>
    <row r="1" spans="1:4" ht="15.75" x14ac:dyDescent="0.25">
      <c r="A1" s="40" t="s">
        <v>0</v>
      </c>
      <c r="B1" s="40"/>
      <c r="C1" s="40"/>
      <c r="D1" s="40"/>
    </row>
    <row r="2" spans="1:4" ht="15.75" x14ac:dyDescent="0.25">
      <c r="A2" s="41" t="s">
        <v>1</v>
      </c>
      <c r="B2" s="41"/>
      <c r="C2" s="41"/>
      <c r="D2" s="41"/>
    </row>
    <row r="3" spans="1:4" x14ac:dyDescent="0.25">
      <c r="A3" s="1"/>
    </row>
    <row r="4" spans="1:4" x14ac:dyDescent="0.25">
      <c r="A4" s="3" t="s">
        <v>2</v>
      </c>
      <c r="B4" s="42"/>
      <c r="C4" s="42"/>
      <c r="D4" s="42"/>
    </row>
    <row r="5" spans="1:4" x14ac:dyDescent="0.25">
      <c r="A5" s="4" t="s">
        <v>3</v>
      </c>
      <c r="B5" s="29"/>
      <c r="C5" s="29"/>
      <c r="D5" s="29"/>
    </row>
    <row r="6" spans="1:4" x14ac:dyDescent="0.25">
      <c r="A6" s="4" t="s">
        <v>4</v>
      </c>
      <c r="B6" s="29"/>
      <c r="C6" s="29"/>
      <c r="D6" s="29"/>
    </row>
    <row r="7" spans="1:4" x14ac:dyDescent="0.25">
      <c r="A7" s="4" t="s">
        <v>5</v>
      </c>
      <c r="B7" s="29"/>
      <c r="C7" s="29"/>
      <c r="D7" s="29"/>
    </row>
    <row r="8" spans="1:4" x14ac:dyDescent="0.25">
      <c r="A8" s="4" t="s">
        <v>6</v>
      </c>
      <c r="B8" s="29"/>
      <c r="C8" s="29"/>
      <c r="D8" s="29"/>
    </row>
    <row r="9" spans="1:4" x14ac:dyDescent="0.25">
      <c r="A9" s="4" t="s">
        <v>7</v>
      </c>
      <c r="B9" s="29"/>
      <c r="C9" s="29"/>
      <c r="D9" s="29"/>
    </row>
    <row r="10" spans="1:4" x14ac:dyDescent="0.25">
      <c r="A10" s="1"/>
    </row>
    <row r="11" spans="1:4" x14ac:dyDescent="0.25">
      <c r="A11" s="30" t="s">
        <v>8</v>
      </c>
      <c r="B11" s="30"/>
      <c r="C11" s="30"/>
      <c r="D11" s="30"/>
    </row>
    <row r="12" spans="1:4" x14ac:dyDescent="0.25">
      <c r="A12" s="1"/>
    </row>
    <row r="13" spans="1:4" x14ac:dyDescent="0.25">
      <c r="A13" s="31" t="s">
        <v>9</v>
      </c>
      <c r="B13" s="31"/>
    </row>
    <row r="14" spans="1:4" x14ac:dyDescent="0.25">
      <c r="A14" s="32" t="s">
        <v>10</v>
      </c>
      <c r="B14" s="32"/>
      <c r="C14" s="32"/>
    </row>
    <row r="15" spans="1:4" x14ac:dyDescent="0.25">
      <c r="A15" s="33" t="s">
        <v>77</v>
      </c>
      <c r="B15" s="34"/>
      <c r="C15" s="34"/>
      <c r="D15" s="35"/>
    </row>
    <row r="16" spans="1:4" x14ac:dyDescent="0.25">
      <c r="B16"/>
      <c r="C16"/>
      <c r="D16"/>
    </row>
    <row r="17" spans="1:4" x14ac:dyDescent="0.25">
      <c r="A17" s="36" t="s">
        <v>11</v>
      </c>
      <c r="B17" s="36"/>
      <c r="C17"/>
      <c r="D17"/>
    </row>
    <row r="18" spans="1:4" x14ac:dyDescent="0.25">
      <c r="A18" s="33" t="s">
        <v>77</v>
      </c>
      <c r="B18" s="34"/>
      <c r="C18" s="34"/>
      <c r="D18" s="35"/>
    </row>
    <row r="19" spans="1:4" x14ac:dyDescent="0.25">
      <c r="A19" s="1"/>
    </row>
    <row r="20" spans="1:4" x14ac:dyDescent="0.25">
      <c r="A20" s="36" t="s">
        <v>13</v>
      </c>
      <c r="B20" s="36"/>
      <c r="C20" s="36"/>
    </row>
    <row r="21" spans="1:4" x14ac:dyDescent="0.25">
      <c r="A21" s="37" t="s">
        <v>77</v>
      </c>
      <c r="B21" s="38"/>
      <c r="C21" s="38"/>
      <c r="D21" s="39"/>
    </row>
    <row r="22" spans="1:4" x14ac:dyDescent="0.25">
      <c r="A22" s="1"/>
    </row>
    <row r="23" spans="1:4" x14ac:dyDescent="0.25">
      <c r="A23" s="36" t="s">
        <v>14</v>
      </c>
      <c r="B23" s="36"/>
      <c r="C23"/>
      <c r="D23"/>
    </row>
    <row r="24" spans="1:4" x14ac:dyDescent="0.25">
      <c r="A24" s="26" t="s">
        <v>77</v>
      </c>
      <c r="B24" s="27"/>
      <c r="C24" s="27"/>
      <c r="D24" s="28"/>
    </row>
    <row r="25" spans="1:4" x14ac:dyDescent="0.25">
      <c r="B25"/>
      <c r="C25"/>
      <c r="D25"/>
    </row>
    <row r="26" spans="1:4" x14ac:dyDescent="0.25">
      <c r="A26" s="23" t="s">
        <v>15</v>
      </c>
      <c r="B26" s="23"/>
    </row>
    <row r="27" spans="1:4" x14ac:dyDescent="0.25">
      <c r="A27" s="5" t="s">
        <v>16</v>
      </c>
      <c r="B27" s="5" t="s">
        <v>17</v>
      </c>
      <c r="C27" s="5" t="s">
        <v>18</v>
      </c>
      <c r="D27" s="5" t="s">
        <v>19</v>
      </c>
    </row>
    <row r="28" spans="1:4" x14ac:dyDescent="0.25">
      <c r="A28" s="6" t="s">
        <v>83</v>
      </c>
      <c r="B28" s="7">
        <v>1</v>
      </c>
      <c r="C28" s="8">
        <v>19</v>
      </c>
      <c r="D28" s="9">
        <f>SUM(B28*C28)</f>
        <v>19</v>
      </c>
    </row>
    <row r="29" spans="1:4" x14ac:dyDescent="0.25">
      <c r="A29" s="10" t="s">
        <v>84</v>
      </c>
      <c r="B29" s="7" t="e">
        <f>SUM(A21-3000)/1000</f>
        <v>#VALUE!</v>
      </c>
      <c r="C29" s="8">
        <v>5</v>
      </c>
      <c r="D29" s="9" t="e">
        <f>SUM(B29*C29)</f>
        <v>#VALUE!</v>
      </c>
    </row>
    <row r="30" spans="1:4" x14ac:dyDescent="0.25">
      <c r="B30" s="11"/>
      <c r="C30" s="12"/>
      <c r="D30" s="12"/>
    </row>
    <row r="31" spans="1:4" x14ac:dyDescent="0.25">
      <c r="C31" s="13" t="s">
        <v>19</v>
      </c>
      <c r="D31" s="14" t="e">
        <f>SUM(D28:D29)</f>
        <v>#VALUE!</v>
      </c>
    </row>
    <row r="33" spans="1:4" x14ac:dyDescent="0.25">
      <c r="A33" s="24" t="s">
        <v>20</v>
      </c>
      <c r="B33" s="24"/>
      <c r="C33" s="24"/>
      <c r="D33" s="24"/>
    </row>
    <row r="34" spans="1:4" x14ac:dyDescent="0.25">
      <c r="A34" s="24" t="s">
        <v>21</v>
      </c>
      <c r="B34" s="24"/>
      <c r="C34" s="24"/>
      <c r="D34" s="24"/>
    </row>
    <row r="35" spans="1:4" x14ac:dyDescent="0.25">
      <c r="A35" s="24" t="s">
        <v>22</v>
      </c>
      <c r="B35" s="24"/>
      <c r="C35" s="24"/>
      <c r="D35" s="24"/>
    </row>
    <row r="36" spans="1:4" x14ac:dyDescent="0.25">
      <c r="A36" s="24" t="s">
        <v>81</v>
      </c>
      <c r="B36" s="24"/>
      <c r="C36" s="24"/>
      <c r="D36" s="24"/>
    </row>
    <row r="37" spans="1:4" ht="15" customHeight="1" x14ac:dyDescent="0.25">
      <c r="A37" s="24" t="s">
        <v>82</v>
      </c>
      <c r="B37" s="24"/>
      <c r="C37" s="24"/>
      <c r="D37" s="24"/>
    </row>
    <row r="39" spans="1:4" ht="15.75" thickBot="1" x14ac:dyDescent="0.3">
      <c r="A39" s="25"/>
      <c r="B39" s="25"/>
      <c r="C39" s="25"/>
      <c r="D39" s="25"/>
    </row>
    <row r="40" spans="1:4" x14ac:dyDescent="0.25">
      <c r="A40" s="21" t="s">
        <v>23</v>
      </c>
      <c r="B40" s="21"/>
      <c r="C40" s="21"/>
      <c r="D40" s="21"/>
    </row>
    <row r="41" spans="1:4" x14ac:dyDescent="0.25">
      <c r="A41" s="22" t="s">
        <v>24</v>
      </c>
      <c r="B41" s="22"/>
      <c r="C41" s="22"/>
      <c r="D41" s="22"/>
    </row>
  </sheetData>
  <mergeCells count="27">
    <mergeCell ref="B7:D7"/>
    <mergeCell ref="A1:D1"/>
    <mergeCell ref="A2:D2"/>
    <mergeCell ref="B4:D4"/>
    <mergeCell ref="B5:D5"/>
    <mergeCell ref="B6:D6"/>
    <mergeCell ref="A24:D24"/>
    <mergeCell ref="B8:D8"/>
    <mergeCell ref="B9:D9"/>
    <mergeCell ref="A11:D11"/>
    <mergeCell ref="A13:B13"/>
    <mergeCell ref="A14:C14"/>
    <mergeCell ref="A15:D15"/>
    <mergeCell ref="A17:B17"/>
    <mergeCell ref="A18:D18"/>
    <mergeCell ref="A20:C20"/>
    <mergeCell ref="A21:D21"/>
    <mergeCell ref="A23:B23"/>
    <mergeCell ref="A40:D40"/>
    <mergeCell ref="A41:D41"/>
    <mergeCell ref="A26:B26"/>
    <mergeCell ref="A33:D33"/>
    <mergeCell ref="A34:D34"/>
    <mergeCell ref="A35:D35"/>
    <mergeCell ref="A36:D36"/>
    <mergeCell ref="A39:D39"/>
    <mergeCell ref="A37:D3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5340575-9913-473B-B3BA-33E608F07187}">
          <x14:formula1>
            <xm:f>Sheet2!$A$1:$A$14</xm:f>
          </x14:formula1>
          <xm:sqref>A15:D15</xm:sqref>
        </x14:dataValidation>
        <x14:dataValidation type="list" allowBlank="1" showInputMessage="1" showErrorMessage="1" xr:uid="{4D201C55-7396-44F7-9649-0A885712ECD1}">
          <x14:formula1>
            <xm:f>Sheet2!$A$16:$A$38</xm:f>
          </x14:formula1>
          <xm:sqref>A18:D18</xm:sqref>
        </x14:dataValidation>
        <x14:dataValidation type="list" allowBlank="1" showInputMessage="1" showErrorMessage="1" xr:uid="{4E158142-803B-4D74-8E8C-7F5C90D99B4C}">
          <x14:formula1>
            <xm:f>Sheet2!$F$1:$F$29</xm:f>
          </x14:formula1>
          <xm:sqref>A21:D21</xm:sqref>
        </x14:dataValidation>
        <x14:dataValidation type="list" errorStyle="information" allowBlank="1" showInputMessage="1" errorTitle="Packs of 90" error="Not available for vitamins due to the size of pills." promptTitle="90 Tablets" prompt="Bags of 90 not available for prenatals or children's chewable with iron due to the size of the tablets." xr:uid="{10B24014-DC21-43EF-B9A9-A61BF10E66A0}">
          <x14:formula1>
            <xm:f>Sheet2!$I$1:$I$5</xm:f>
          </x14:formula1>
          <xm:sqref>A24:D24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7930-F3C4-4E72-AFF6-70C4B76E5F3C}">
  <dimension ref="A1:I38"/>
  <sheetViews>
    <sheetView workbookViewId="0">
      <selection activeCell="A9" sqref="A9"/>
    </sheetView>
  </sheetViews>
  <sheetFormatPr defaultRowHeight="15" x14ac:dyDescent="0.25"/>
  <cols>
    <col min="1" max="1" width="78.7109375" style="15" bestFit="1" customWidth="1"/>
    <col min="2" max="2" width="11.7109375" style="15" bestFit="1" customWidth="1"/>
    <col min="3" max="3" width="10" style="15" bestFit="1" customWidth="1"/>
    <col min="4" max="8" width="9.140625" style="15"/>
    <col min="9" max="9" width="56" style="15" bestFit="1" customWidth="1"/>
    <col min="10" max="16384" width="9.140625" style="15"/>
  </cols>
  <sheetData>
    <row r="1" spans="1:9" x14ac:dyDescent="0.25">
      <c r="A1" s="15" t="s">
        <v>77</v>
      </c>
      <c r="B1" s="15" t="s">
        <v>25</v>
      </c>
      <c r="C1" s="15" t="s">
        <v>26</v>
      </c>
      <c r="F1" s="15" t="s">
        <v>77</v>
      </c>
      <c r="I1" s="15" t="s">
        <v>77</v>
      </c>
    </row>
    <row r="2" spans="1:9" ht="30" x14ac:dyDescent="0.25">
      <c r="A2" s="16" t="s">
        <v>79</v>
      </c>
      <c r="B2" s="15" t="s">
        <v>29</v>
      </c>
      <c r="F2" s="17">
        <v>3000</v>
      </c>
      <c r="I2" s="18" t="s">
        <v>27</v>
      </c>
    </row>
    <row r="3" spans="1:9" x14ac:dyDescent="0.25">
      <c r="A3" s="16" t="s">
        <v>28</v>
      </c>
      <c r="B3" s="15" t="s">
        <v>32</v>
      </c>
      <c r="C3" s="15" t="s">
        <v>33</v>
      </c>
      <c r="F3" s="17">
        <v>4000</v>
      </c>
      <c r="I3" s="18" t="s">
        <v>30</v>
      </c>
    </row>
    <row r="4" spans="1:9" x14ac:dyDescent="0.25">
      <c r="A4" s="16" t="s">
        <v>31</v>
      </c>
      <c r="B4" s="15" t="s">
        <v>36</v>
      </c>
      <c r="C4" s="15" t="s">
        <v>37</v>
      </c>
      <c r="F4" s="17">
        <v>5000</v>
      </c>
      <c r="I4" s="19" t="s">
        <v>34</v>
      </c>
    </row>
    <row r="5" spans="1:9" x14ac:dyDescent="0.25">
      <c r="A5" s="16" t="s">
        <v>35</v>
      </c>
      <c r="B5" s="15" t="s">
        <v>38</v>
      </c>
      <c r="C5" s="15" t="s">
        <v>39</v>
      </c>
      <c r="F5" s="17">
        <v>6000</v>
      </c>
      <c r="I5" s="18" t="s">
        <v>78</v>
      </c>
    </row>
    <row r="6" spans="1:9" x14ac:dyDescent="0.25">
      <c r="A6" s="16" t="s">
        <v>80</v>
      </c>
      <c r="B6" s="15" t="s">
        <v>41</v>
      </c>
      <c r="F6" s="17">
        <v>7000</v>
      </c>
    </row>
    <row r="7" spans="1:9" x14ac:dyDescent="0.25">
      <c r="A7" s="16" t="s">
        <v>40</v>
      </c>
      <c r="B7" s="15" t="s">
        <v>43</v>
      </c>
      <c r="F7" s="17">
        <v>8000</v>
      </c>
    </row>
    <row r="8" spans="1:9" x14ac:dyDescent="0.25">
      <c r="A8" s="16" t="s">
        <v>42</v>
      </c>
      <c r="B8" s="15" t="s">
        <v>45</v>
      </c>
      <c r="F8" s="17">
        <v>9000</v>
      </c>
    </row>
    <row r="9" spans="1:9" x14ac:dyDescent="0.25">
      <c r="A9" s="16" t="s">
        <v>44</v>
      </c>
      <c r="B9" s="15" t="s">
        <v>47</v>
      </c>
      <c r="F9" s="17">
        <v>10000</v>
      </c>
    </row>
    <row r="10" spans="1:9" x14ac:dyDescent="0.25">
      <c r="A10" s="16" t="s">
        <v>46</v>
      </c>
      <c r="B10" s="15" t="s">
        <v>49</v>
      </c>
      <c r="F10" s="17">
        <v>11000</v>
      </c>
    </row>
    <row r="11" spans="1:9" x14ac:dyDescent="0.25">
      <c r="A11" s="16" t="s">
        <v>48</v>
      </c>
      <c r="B11" s="15" t="s">
        <v>51</v>
      </c>
      <c r="F11" s="17">
        <v>12000</v>
      </c>
    </row>
    <row r="12" spans="1:9" x14ac:dyDescent="0.25">
      <c r="A12" s="16" t="s">
        <v>50</v>
      </c>
      <c r="B12" s="15" t="s">
        <v>53</v>
      </c>
      <c r="F12" s="17">
        <v>13000</v>
      </c>
    </row>
    <row r="13" spans="1:9" x14ac:dyDescent="0.25">
      <c r="A13" s="16" t="s">
        <v>52</v>
      </c>
      <c r="B13" s="15" t="s">
        <v>55</v>
      </c>
      <c r="F13" s="17">
        <v>14000</v>
      </c>
    </row>
    <row r="14" spans="1:9" x14ac:dyDescent="0.25">
      <c r="A14" s="16" t="s">
        <v>54</v>
      </c>
      <c r="F14" s="17">
        <v>15000</v>
      </c>
    </row>
    <row r="15" spans="1:9" x14ac:dyDescent="0.25">
      <c r="F15" s="17">
        <v>16000</v>
      </c>
    </row>
    <row r="16" spans="1:9" x14ac:dyDescent="0.25">
      <c r="A16" s="15" t="s">
        <v>77</v>
      </c>
      <c r="F16" s="17">
        <v>17000</v>
      </c>
    </row>
    <row r="17" spans="1:6" x14ac:dyDescent="0.25">
      <c r="A17" s="20" t="s">
        <v>12</v>
      </c>
      <c r="F17" s="17">
        <v>18000</v>
      </c>
    </row>
    <row r="18" spans="1:6" x14ac:dyDescent="0.25">
      <c r="A18" s="20" t="s">
        <v>56</v>
      </c>
      <c r="F18" s="17">
        <v>19000</v>
      </c>
    </row>
    <row r="19" spans="1:6" x14ac:dyDescent="0.25">
      <c r="A19" s="20" t="s">
        <v>57</v>
      </c>
      <c r="F19" s="17">
        <v>20000</v>
      </c>
    </row>
    <row r="20" spans="1:6" x14ac:dyDescent="0.25">
      <c r="A20" s="20" t="s">
        <v>58</v>
      </c>
      <c r="F20" s="17">
        <v>21000</v>
      </c>
    </row>
    <row r="21" spans="1:6" x14ac:dyDescent="0.25">
      <c r="A21" s="20" t="s">
        <v>59</v>
      </c>
      <c r="F21" s="17">
        <v>22000</v>
      </c>
    </row>
    <row r="22" spans="1:6" x14ac:dyDescent="0.25">
      <c r="A22" s="20" t="s">
        <v>60</v>
      </c>
      <c r="F22" s="17">
        <v>23000</v>
      </c>
    </row>
    <row r="23" spans="1:6" x14ac:dyDescent="0.25">
      <c r="A23" s="20" t="s">
        <v>61</v>
      </c>
      <c r="F23" s="17">
        <v>24000</v>
      </c>
    </row>
    <row r="24" spans="1:6" x14ac:dyDescent="0.25">
      <c r="A24" s="20" t="s">
        <v>62</v>
      </c>
      <c r="F24" s="17">
        <v>25000</v>
      </c>
    </row>
    <row r="25" spans="1:6" x14ac:dyDescent="0.25">
      <c r="A25" s="20" t="s">
        <v>63</v>
      </c>
      <c r="F25" s="17">
        <v>30000</v>
      </c>
    </row>
    <row r="26" spans="1:6" x14ac:dyDescent="0.25">
      <c r="A26" s="20" t="s">
        <v>64</v>
      </c>
      <c r="F26" s="17">
        <v>45000</v>
      </c>
    </row>
    <row r="27" spans="1:6" x14ac:dyDescent="0.25">
      <c r="A27" s="20" t="s">
        <v>65</v>
      </c>
      <c r="F27" s="17">
        <v>50000</v>
      </c>
    </row>
    <row r="28" spans="1:6" x14ac:dyDescent="0.25">
      <c r="A28" s="20" t="s">
        <v>66</v>
      </c>
      <c r="F28" s="17">
        <v>75000</v>
      </c>
    </row>
    <row r="29" spans="1:6" x14ac:dyDescent="0.25">
      <c r="A29" s="20" t="s">
        <v>67</v>
      </c>
      <c r="F29" s="17">
        <v>100000</v>
      </c>
    </row>
    <row r="30" spans="1:6" x14ac:dyDescent="0.25">
      <c r="A30" s="20" t="s">
        <v>68</v>
      </c>
    </row>
    <row r="31" spans="1:6" x14ac:dyDescent="0.25">
      <c r="A31" s="20" t="s">
        <v>69</v>
      </c>
    </row>
    <row r="32" spans="1:6" x14ac:dyDescent="0.25">
      <c r="A32" s="20" t="s">
        <v>70</v>
      </c>
    </row>
    <row r="33" spans="1:1" x14ac:dyDescent="0.25">
      <c r="A33" s="20" t="s">
        <v>71</v>
      </c>
    </row>
    <row r="34" spans="1:1" x14ac:dyDescent="0.25">
      <c r="A34" s="20" t="s">
        <v>72</v>
      </c>
    </row>
    <row r="35" spans="1:1" x14ac:dyDescent="0.25">
      <c r="A35" s="20" t="s">
        <v>73</v>
      </c>
    </row>
    <row r="36" spans="1:1" x14ac:dyDescent="0.25">
      <c r="A36" s="20" t="s">
        <v>74</v>
      </c>
    </row>
    <row r="37" spans="1:1" x14ac:dyDescent="0.25">
      <c r="A37" s="20" t="s">
        <v>75</v>
      </c>
    </row>
    <row r="38" spans="1:1" x14ac:dyDescent="0.25">
      <c r="A38" s="20" t="s">
        <v>76</v>
      </c>
    </row>
  </sheetData>
  <sheetProtection algorithmName="SHA-512" hashValue="Q2XnqeYokDWxS0mt6Jq3fvbsBQNV4Cb3po1f2//p9d+BT6lh3yjKdXu8tW15dXfoPA6jc+x3D4k0MLfZlyVeKg==" saltValue="/1rnbvu4wfRh5ogcguZv0w==" spinCount="100000" sheet="1" objects="1" scenarios="1"/>
  <dataValidations count="1">
    <dataValidation type="list" allowBlank="1" showInputMessage="1" showErrorMessage="1" sqref="A17:A38" xr:uid="{697CED60-DDD1-412C-B68D-94263B5C250E}">
      <formula1>$E$19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Morris</dc:creator>
  <cp:lastModifiedBy>Bernie Morris</cp:lastModifiedBy>
  <cp:lastPrinted>2023-02-02T16:39:36Z</cp:lastPrinted>
  <dcterms:created xsi:type="dcterms:W3CDTF">2023-02-02T01:34:31Z</dcterms:created>
  <dcterms:modified xsi:type="dcterms:W3CDTF">2023-02-02T18:04:14Z</dcterms:modified>
</cp:coreProperties>
</file>